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orreouss.sharepoint.com/sites/VRID/Postulaciones Fondos Externos/Postulaciones/FONDECYT Regular/FONDECYT Regular 2023/"/>
    </mc:Choice>
  </mc:AlternateContent>
  <xr:revisionPtr revIDLastSave="136" documentId="8_{C58DD231-BABB-4099-811E-6EC486D2BB19}" xr6:coauthVersionLast="47" xr6:coauthVersionMax="47" xr10:uidLastSave="{5D7F998D-25E9-4DC9-AC16-8AFBC53DF5D6}"/>
  <bookViews>
    <workbookView xWindow="-120" yWindow="-120" windowWidth="20730" windowHeight="11160" activeTab="7" xr2:uid="{20634D07-A9F8-4161-BF77-B83C88AE5B98}"/>
  </bookViews>
  <sheets>
    <sheet name="Summary" sheetId="5" r:id="rId1"/>
    <sheet name="USS" sheetId="2" r:id="rId2"/>
    <sheet name="Asoc 1" sheetId="4" r:id="rId3"/>
    <sheet name="Asoc 2" sheetId="7" r:id="rId4"/>
    <sheet name="Asoc 3" sheetId="8" r:id="rId5"/>
    <sheet name="Asoc 4" sheetId="9" r:id="rId6"/>
    <sheet name="Asoc 5" sheetId="10" r:id="rId7"/>
    <sheet name="Justificacion"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F4" i="5"/>
  <c r="F5" i="5"/>
  <c r="C6" i="5"/>
  <c r="D6" i="5"/>
  <c r="E6" i="5"/>
  <c r="F3" i="2"/>
  <c r="F4" i="2"/>
  <c r="F5" i="2"/>
  <c r="F6" i="2"/>
  <c r="C7" i="2"/>
  <c r="D7" i="2"/>
  <c r="E7" i="2"/>
  <c r="E17" i="5"/>
  <c r="D17" i="5"/>
  <c r="C17" i="5"/>
  <c r="B17" i="5"/>
  <c r="B38" i="2"/>
  <c r="B35" i="2"/>
  <c r="B4" i="5" s="1"/>
  <c r="B6" i="5" s="1"/>
  <c r="B7" i="5" s="1"/>
  <c r="C7" i="5"/>
  <c r="M37" i="6"/>
  <c r="N37" i="6"/>
  <c r="O37" i="6"/>
  <c r="L37" i="6"/>
  <c r="M25" i="6"/>
  <c r="N25" i="6"/>
  <c r="O25" i="6"/>
  <c r="L25" i="6"/>
  <c r="L13" i="6"/>
  <c r="M13" i="6"/>
  <c r="N13" i="6"/>
  <c r="O13" i="6"/>
  <c r="C16" i="5"/>
  <c r="D16" i="5"/>
  <c r="E16" i="5"/>
  <c r="B16" i="5"/>
  <c r="B15" i="5"/>
  <c r="C3" i="5"/>
  <c r="D3" i="5"/>
  <c r="E3" i="5"/>
  <c r="C4" i="5"/>
  <c r="D4" i="5"/>
  <c r="E4" i="5"/>
  <c r="C5" i="5"/>
  <c r="D5" i="5"/>
  <c r="E5" i="5"/>
  <c r="B5" i="5"/>
  <c r="B3" i="5"/>
  <c r="B2" i="5"/>
  <c r="C2" i="5"/>
  <c r="D2" i="5"/>
  <c r="D7" i="5" s="1"/>
  <c r="E2" i="5"/>
  <c r="E7" i="5" s="1"/>
  <c r="E35" i="10"/>
  <c r="D35" i="10"/>
  <c r="C35" i="10"/>
  <c r="B35" i="10"/>
  <c r="F34" i="10"/>
  <c r="F35" i="10" s="1"/>
  <c r="F33" i="10"/>
  <c r="E30" i="10"/>
  <c r="D30" i="10"/>
  <c r="C30" i="10"/>
  <c r="B30" i="10"/>
  <c r="F29" i="10"/>
  <c r="F28" i="10"/>
  <c r="F30" i="10" s="1"/>
  <c r="C25" i="10"/>
  <c r="F24" i="10"/>
  <c r="E24" i="10"/>
  <c r="D24" i="10"/>
  <c r="C24" i="10"/>
  <c r="B24" i="10"/>
  <c r="F23" i="10"/>
  <c r="F21" i="10"/>
  <c r="E21" i="10"/>
  <c r="D21" i="10"/>
  <c r="D25" i="10" s="1"/>
  <c r="C21" i="10"/>
  <c r="B21" i="10"/>
  <c r="F20" i="10"/>
  <c r="F19" i="10"/>
  <c r="E17" i="10"/>
  <c r="E25" i="10" s="1"/>
  <c r="D17" i="10"/>
  <c r="C17" i="10"/>
  <c r="B17" i="10"/>
  <c r="B25" i="10" s="1"/>
  <c r="F16" i="10"/>
  <c r="F15" i="10"/>
  <c r="F14" i="10"/>
  <c r="F13" i="10"/>
  <c r="F12" i="10"/>
  <c r="F17" i="10" s="1"/>
  <c r="F25" i="10" s="1"/>
  <c r="F11" i="10"/>
  <c r="E7" i="10"/>
  <c r="D7" i="10"/>
  <c r="D38" i="10" s="1"/>
  <c r="C7" i="10"/>
  <c r="C38" i="10" s="1"/>
  <c r="B7" i="10"/>
  <c r="F6" i="10"/>
  <c r="F5" i="10"/>
  <c r="F4" i="10"/>
  <c r="F3" i="10"/>
  <c r="F2" i="10"/>
  <c r="F7" i="10" s="1"/>
  <c r="E35" i="9"/>
  <c r="D35" i="9"/>
  <c r="C35" i="9"/>
  <c r="B35" i="9"/>
  <c r="F34" i="9"/>
  <c r="F33" i="9"/>
  <c r="F35" i="9" s="1"/>
  <c r="E30" i="9"/>
  <c r="D30" i="9"/>
  <c r="C30" i="9"/>
  <c r="B30" i="9"/>
  <c r="F29" i="9"/>
  <c r="F28" i="9"/>
  <c r="F30" i="9" s="1"/>
  <c r="E24" i="9"/>
  <c r="D24" i="9"/>
  <c r="C24" i="9"/>
  <c r="B24" i="9"/>
  <c r="F23" i="9"/>
  <c r="F24" i="9" s="1"/>
  <c r="F21" i="9"/>
  <c r="E21" i="9"/>
  <c r="D21" i="9"/>
  <c r="C21" i="9"/>
  <c r="C25" i="9" s="1"/>
  <c r="B21" i="9"/>
  <c r="F20" i="9"/>
  <c r="F19" i="9"/>
  <c r="E17" i="9"/>
  <c r="E25" i="9" s="1"/>
  <c r="D17" i="9"/>
  <c r="D25" i="9" s="1"/>
  <c r="C17" i="9"/>
  <c r="B17" i="9"/>
  <c r="B25" i="9" s="1"/>
  <c r="F16" i="9"/>
  <c r="F15" i="9"/>
  <c r="F14" i="9"/>
  <c r="F13" i="9"/>
  <c r="F12" i="9"/>
  <c r="F11" i="9"/>
  <c r="F17" i="9" s="1"/>
  <c r="F25" i="9" s="1"/>
  <c r="E7" i="9"/>
  <c r="E38" i="9" s="1"/>
  <c r="D7" i="9"/>
  <c r="D38" i="9" s="1"/>
  <c r="C7" i="9"/>
  <c r="C38" i="9" s="1"/>
  <c r="B7" i="9"/>
  <c r="B38" i="9" s="1"/>
  <c r="F6" i="9"/>
  <c r="F5" i="9"/>
  <c r="F4" i="9"/>
  <c r="F3" i="9"/>
  <c r="F2" i="9"/>
  <c r="F7" i="9" s="1"/>
  <c r="E35" i="8"/>
  <c r="D35" i="8"/>
  <c r="C35" i="8"/>
  <c r="B35" i="8"/>
  <c r="F34" i="8"/>
  <c r="F35" i="8" s="1"/>
  <c r="F33" i="8"/>
  <c r="E30" i="8"/>
  <c r="D30" i="8"/>
  <c r="C30" i="8"/>
  <c r="B30" i="8"/>
  <c r="F29" i="8"/>
  <c r="F28" i="8"/>
  <c r="F30" i="8" s="1"/>
  <c r="F24" i="8"/>
  <c r="E24" i="8"/>
  <c r="D24" i="8"/>
  <c r="C24" i="8"/>
  <c r="B24" i="8"/>
  <c r="F23" i="8"/>
  <c r="F21" i="8"/>
  <c r="E21" i="8"/>
  <c r="D21" i="8"/>
  <c r="D25" i="8" s="1"/>
  <c r="D38" i="8" s="1"/>
  <c r="C21" i="8"/>
  <c r="B21" i="8"/>
  <c r="F20" i="8"/>
  <c r="F19" i="8"/>
  <c r="E17" i="8"/>
  <c r="E25" i="8" s="1"/>
  <c r="E38" i="8" s="1"/>
  <c r="D17" i="8"/>
  <c r="C17" i="8"/>
  <c r="C25" i="8" s="1"/>
  <c r="B17" i="8"/>
  <c r="B25" i="8" s="1"/>
  <c r="F16" i="8"/>
  <c r="F15" i="8"/>
  <c r="F14" i="8"/>
  <c r="F13" i="8"/>
  <c r="F12" i="8"/>
  <c r="F17" i="8" s="1"/>
  <c r="F25" i="8" s="1"/>
  <c r="F11" i="8"/>
  <c r="E7" i="8"/>
  <c r="D7" i="8"/>
  <c r="C7" i="8"/>
  <c r="C38" i="8" s="1"/>
  <c r="B7" i="8"/>
  <c r="B38" i="8" s="1"/>
  <c r="F38" i="8" s="1"/>
  <c r="F6" i="8"/>
  <c r="F5" i="8"/>
  <c r="F4" i="8"/>
  <c r="F3" i="8"/>
  <c r="F2" i="8"/>
  <c r="F7" i="8" s="1"/>
  <c r="E35" i="7"/>
  <c r="D35" i="7"/>
  <c r="C35" i="7"/>
  <c r="B35" i="7"/>
  <c r="F34" i="7"/>
  <c r="F35" i="7" s="1"/>
  <c r="F33" i="7"/>
  <c r="E30" i="7"/>
  <c r="D30" i="7"/>
  <c r="C30" i="7"/>
  <c r="B30" i="7"/>
  <c r="F29" i="7"/>
  <c r="F28" i="7"/>
  <c r="F30" i="7" s="1"/>
  <c r="F24" i="7"/>
  <c r="E24" i="7"/>
  <c r="D24" i="7"/>
  <c r="C24" i="7"/>
  <c r="B24" i="7"/>
  <c r="F23" i="7"/>
  <c r="F21" i="7"/>
  <c r="E21" i="7"/>
  <c r="D21" i="7"/>
  <c r="D25" i="7" s="1"/>
  <c r="C21" i="7"/>
  <c r="C25" i="7" s="1"/>
  <c r="B21" i="7"/>
  <c r="F20" i="7"/>
  <c r="F19" i="7"/>
  <c r="E17" i="7"/>
  <c r="E25" i="7" s="1"/>
  <c r="D17" i="7"/>
  <c r="C17" i="7"/>
  <c r="B17" i="7"/>
  <c r="B25" i="7" s="1"/>
  <c r="F16" i="7"/>
  <c r="F15" i="7"/>
  <c r="F14" i="7"/>
  <c r="F13" i="7"/>
  <c r="F12" i="7"/>
  <c r="F17" i="7" s="1"/>
  <c r="F25" i="7" s="1"/>
  <c r="F11" i="7"/>
  <c r="E7" i="7"/>
  <c r="D7" i="7"/>
  <c r="D38" i="7" s="1"/>
  <c r="C7" i="7"/>
  <c r="C38" i="7" s="1"/>
  <c r="B7" i="7"/>
  <c r="F6" i="7"/>
  <c r="F5" i="7"/>
  <c r="F4" i="7"/>
  <c r="F3" i="7"/>
  <c r="F2" i="7"/>
  <c r="F7" i="7" s="1"/>
  <c r="E35" i="4"/>
  <c r="D35" i="4"/>
  <c r="C35" i="4"/>
  <c r="B35" i="4"/>
  <c r="F34" i="4"/>
  <c r="F35" i="4" s="1"/>
  <c r="F33" i="4"/>
  <c r="E30" i="4"/>
  <c r="D30" i="4"/>
  <c r="C30" i="4"/>
  <c r="B30" i="4"/>
  <c r="F29" i="4"/>
  <c r="F28" i="4"/>
  <c r="F30" i="4" s="1"/>
  <c r="F24" i="4"/>
  <c r="E24" i="4"/>
  <c r="D24" i="4"/>
  <c r="C24" i="4"/>
  <c r="B24" i="4"/>
  <c r="F23" i="4"/>
  <c r="F21" i="4"/>
  <c r="E21" i="4"/>
  <c r="D21" i="4"/>
  <c r="D25" i="4" s="1"/>
  <c r="C21" i="4"/>
  <c r="C25" i="4" s="1"/>
  <c r="B21" i="4"/>
  <c r="F20" i="4"/>
  <c r="F19" i="4"/>
  <c r="E17" i="4"/>
  <c r="E25" i="4" s="1"/>
  <c r="D17" i="4"/>
  <c r="C17" i="4"/>
  <c r="B17" i="4"/>
  <c r="B25" i="4" s="1"/>
  <c r="F16" i="4"/>
  <c r="F15" i="4"/>
  <c r="F14" i="4"/>
  <c r="F13" i="4"/>
  <c r="F12" i="4"/>
  <c r="F17" i="4" s="1"/>
  <c r="F25" i="4" s="1"/>
  <c r="F11" i="4"/>
  <c r="E7" i="4"/>
  <c r="D7" i="4"/>
  <c r="D38" i="4" s="1"/>
  <c r="C7" i="4"/>
  <c r="B7" i="4"/>
  <c r="B38" i="4" s="1"/>
  <c r="F6" i="4"/>
  <c r="F5" i="4"/>
  <c r="F4" i="4"/>
  <c r="F3" i="4"/>
  <c r="F2" i="4"/>
  <c r="F7" i="4" s="1"/>
  <c r="E57" i="6"/>
  <c r="I114" i="6"/>
  <c r="H114" i="6"/>
  <c r="G114" i="6"/>
  <c r="F114" i="6"/>
  <c r="I40" i="6"/>
  <c r="D93" i="6"/>
  <c r="C93" i="6"/>
  <c r="D78" i="6"/>
  <c r="C78" i="6"/>
  <c r="C15" i="5"/>
  <c r="D15" i="5"/>
  <c r="E15" i="5"/>
  <c r="D67" i="6"/>
  <c r="C67" i="6"/>
  <c r="D57" i="6"/>
  <c r="C57" i="6"/>
  <c r="I30" i="6"/>
  <c r="I18" i="6"/>
  <c r="C24" i="2"/>
  <c r="F2" i="2"/>
  <c r="E35" i="2"/>
  <c r="D35" i="2"/>
  <c r="C35" i="2"/>
  <c r="F34" i="2"/>
  <c r="F33" i="2"/>
  <c r="C30" i="2"/>
  <c r="B30" i="2"/>
  <c r="E30" i="2"/>
  <c r="D30" i="2"/>
  <c r="F29" i="2"/>
  <c r="F28" i="2"/>
  <c r="F23" i="2"/>
  <c r="F24" i="2" s="1"/>
  <c r="D24" i="2"/>
  <c r="E24" i="2"/>
  <c r="B24" i="2"/>
  <c r="E21" i="2"/>
  <c r="B21" i="2"/>
  <c r="C21" i="2"/>
  <c r="D21" i="2"/>
  <c r="B17" i="2"/>
  <c r="F11" i="2"/>
  <c r="F14" i="2"/>
  <c r="F16" i="2"/>
  <c r="F20" i="2"/>
  <c r="F19" i="2"/>
  <c r="F12" i="2"/>
  <c r="F13" i="2"/>
  <c r="F15" i="2"/>
  <c r="C17" i="2"/>
  <c r="D17" i="2"/>
  <c r="E17" i="2"/>
  <c r="B7" i="2"/>
  <c r="B38" i="10" l="1"/>
  <c r="F38" i="10" s="1"/>
  <c r="E38" i="10"/>
  <c r="F38" i="9"/>
  <c r="B38" i="7"/>
  <c r="F38" i="7" s="1"/>
  <c r="E38" i="7"/>
  <c r="C38" i="4"/>
  <c r="E38" i="4"/>
  <c r="F38" i="4" s="1"/>
  <c r="F2" i="5"/>
  <c r="D25" i="2"/>
  <c r="D8" i="5" s="1"/>
  <c r="C25" i="2"/>
  <c r="C8" i="5" s="1"/>
  <c r="B25" i="2"/>
  <c r="B8" i="5" s="1"/>
  <c r="E25" i="2"/>
  <c r="F16" i="5"/>
  <c r="P13" i="6"/>
  <c r="P37" i="6"/>
  <c r="P25" i="6"/>
  <c r="F15" i="5"/>
  <c r="F35" i="2"/>
  <c r="F30" i="2"/>
  <c r="F21" i="2"/>
  <c r="F7" i="2"/>
  <c r="F17" i="2"/>
  <c r="F17" i="5" l="1"/>
  <c r="D38" i="2"/>
  <c r="E38" i="2"/>
  <c r="C38" i="2"/>
  <c r="F25" i="2"/>
  <c r="E8" i="5"/>
  <c r="F38" i="2" l="1"/>
  <c r="F6" i="5"/>
  <c r="F7" i="5"/>
  <c r="F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Alejandra Valle Aguilera</author>
  </authors>
  <commentList>
    <comment ref="B6" authorId="0" shapeId="0" xr:uid="{8018AF89-29D2-412D-BBAB-4386F8E25F1F}">
      <text>
        <r>
          <rPr>
            <b/>
            <sz val="9"/>
            <color indexed="81"/>
            <rFont val="Tahoma"/>
            <family val="2"/>
          </rPr>
          <t>Marcela Alejandra Valle Aguilera:</t>
        </r>
        <r>
          <rPr>
            <sz val="9"/>
            <color indexed="81"/>
            <rFont val="Tahoma"/>
            <family val="2"/>
          </rPr>
          <t xml:space="preserve">
Máximo 57.000
</t>
        </r>
      </text>
    </comment>
    <comment ref="C6" authorId="0" shapeId="0" xr:uid="{490A49B5-2397-4174-9700-472584C6D666}">
      <text>
        <r>
          <rPr>
            <b/>
            <sz val="9"/>
            <color indexed="81"/>
            <rFont val="Tahoma"/>
            <family val="2"/>
          </rPr>
          <t>Marcela Alejandra Valle Aguilera:</t>
        </r>
        <r>
          <rPr>
            <sz val="9"/>
            <color indexed="81"/>
            <rFont val="Tahoma"/>
            <family val="2"/>
          </rPr>
          <t xml:space="preserve">
Máximo 57.000
</t>
        </r>
      </text>
    </comment>
    <comment ref="D6" authorId="0" shapeId="0" xr:uid="{BD16CA22-E191-4080-AB33-7F2E876B7F87}">
      <text>
        <r>
          <rPr>
            <b/>
            <sz val="9"/>
            <color indexed="81"/>
            <rFont val="Tahoma"/>
            <family val="2"/>
          </rPr>
          <t>Marcela Alejandra Valle Aguilera:</t>
        </r>
        <r>
          <rPr>
            <sz val="9"/>
            <color indexed="81"/>
            <rFont val="Tahoma"/>
            <family val="2"/>
          </rPr>
          <t xml:space="preserve">
Máximo 57.000
</t>
        </r>
      </text>
    </comment>
    <comment ref="E6" authorId="0" shapeId="0" xr:uid="{8150CD46-DAFC-4D85-8611-A233A44B5B2D}">
      <text>
        <r>
          <rPr>
            <b/>
            <sz val="9"/>
            <color indexed="81"/>
            <rFont val="Tahoma"/>
            <family val="2"/>
          </rPr>
          <t>Marcela Alejandra Valle Aguilera:</t>
        </r>
        <r>
          <rPr>
            <sz val="9"/>
            <color indexed="81"/>
            <rFont val="Tahoma"/>
            <family val="2"/>
          </rPr>
          <t xml:space="preserve">
Máximo 57.000
</t>
        </r>
      </text>
    </comment>
    <comment ref="A14" authorId="0" shapeId="0" xr:uid="{4566AED6-AF8A-4343-A5ED-43C96F155CD1}">
      <text>
        <r>
          <rPr>
            <b/>
            <sz val="9"/>
            <color indexed="81"/>
            <rFont val="Tahoma"/>
            <family val="2"/>
          </rPr>
          <t>Marcela Alejandra Valle Aguilera:</t>
        </r>
        <r>
          <rPr>
            <sz val="9"/>
            <color indexed="81"/>
            <rFont val="Tahoma"/>
            <family val="2"/>
          </rPr>
          <t xml:space="preserve">
Investigador/a Responsable y Coinvestigadores/as: el/la IR por un monto de hasta
$4.500.000 (cuatro millones quinientos mil pesos), Coinvestigadores/as montos hasta
$3.000.000 (tres millones de pesos) y el monto máximo que puede solicitar el equipo de
investigación compuesto por el/la IR y sus Coinvestigadores/as es de $7.500.000.- (siete
millones quinientos mil pesos), por año de ejecución. Los honorarios que excedan los
máximos permitidos, serán adecuados en la adjudicación para cada año de ejecución y para
la renovación de los proyectos, de acuerdo a los montos establecidos.
Durante la ejecución de los proyectos no será posible adicionar recursos en este ítem, a
través de modificación presupuestaria.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Alejandra Valle Aguilera</author>
  </authors>
  <commentList>
    <comment ref="B7" authorId="0" shapeId="0" xr:uid="{BCD0675A-944E-433C-B287-A0709AC050DF}">
      <text>
        <r>
          <rPr>
            <b/>
            <sz val="9"/>
            <color indexed="81"/>
            <rFont val="Tahoma"/>
            <family val="2"/>
          </rPr>
          <t xml:space="preserve">Marcela Alejandra Valle Aguilera:
</t>
        </r>
        <r>
          <rPr>
            <sz val="9"/>
            <color indexed="81"/>
            <rFont val="Tahoma"/>
            <family val="2"/>
          </rPr>
          <t xml:space="preserve">Complete el siguiente cuadro para justificar la solicitud de recursos en este ítem, indique el número de personas que colaborarán en el proyecto, horas de dedicación por semana, horas de dedicación por mes, meses de dedicación por año, años de dedicación al proyecto, y remuneraciones/honorarios pactados por jornadas propuestas. Además, especifique en detalle las labores que desarrollará cada persona que contemple este ítem.
</t>
        </r>
      </text>
    </comment>
    <comment ref="B33" authorId="0" shapeId="0" xr:uid="{57C7F93B-588F-4BFE-9DC7-BEBDA07BDBB7}">
      <text>
        <r>
          <rPr>
            <b/>
            <sz val="9"/>
            <color indexed="81"/>
            <rFont val="Tahoma"/>
            <family val="2"/>
          </rPr>
          <t>Marcela Alejandra Valle Aguilera:</t>
        </r>
        <r>
          <rPr>
            <sz val="9"/>
            <color indexed="81"/>
            <rFont val="Tahoma"/>
            <family val="2"/>
          </rPr>
          <t xml:space="preserve">
Tesistas o memoristas: podrá financiar subsidios para actividades de investigación
asociadas al proyecto, tales como: desarrollo de tesis, memorias, seminarios de título o
grado,–a excepción de prácticas profesionales-, conducente a la obtención del título
profesional, grado de licenciatura, magíster y/o doctorado asociado a un Programa
perteneciente a una Institución de Educación Superior Nacional. El/la IR del proyecto deberá
ser el/la tutor/a o co-tutor/a del/de la tesista o memorista.
El monto máximo para financiar este ítem es de $7.500.000 (siete millones quinientos mil
pesos anuales). Sin embargo, este subsidio de mantención no podrá exceder la suma de
$2.500.000 (dos millones quinientos mil pesos) por persona, para cada año de ejecución,
independiente de los proyectos en que participe en esta calidad.
Este gasto no admite movilidad presupuestaria. Los dineros que no sean ejecutados
en este ítem deberán ser reintegrados.</t>
        </r>
      </text>
    </comment>
    <comment ref="B46" authorId="0" shapeId="0" xr:uid="{67B185AB-4F9E-410F-8872-21CFD91228D8}">
      <text>
        <r>
          <rPr>
            <b/>
            <sz val="9"/>
            <color indexed="81"/>
            <rFont val="Tahoma"/>
            <family val="2"/>
          </rPr>
          <t>Marcela Alejandra Valle Aguilera:</t>
        </r>
        <r>
          <rPr>
            <sz val="9"/>
            <color indexed="81"/>
            <rFont val="Tahoma"/>
            <family val="2"/>
          </rPr>
          <t xml:space="preserve">
Se financian viajes sólo para actividades directamente relacionadas con la ejecución del proyecto, presentación de sus resultados y difusión a la sociedad. Solo se aceptarán pasajes aéreos en clase económica.  
Revise la tabla de valores referenciales de pasajes y viáticos disponible en https://www.anid.cl/concursos y justifique adecuadamente el propósito del(de los) viaje(s) solicitado(s).
</t>
        </r>
      </text>
    </comment>
    <comment ref="B83" authorId="0" shapeId="0" xr:uid="{6E35A569-EAEF-4721-B651-921D2B373186}">
      <text>
        <r>
          <rPr>
            <b/>
            <sz val="9"/>
            <color indexed="81"/>
            <rFont val="Tahoma"/>
            <family val="2"/>
          </rPr>
          <t>Marcela Alejandra Valle Aguilera:</t>
        </r>
        <r>
          <rPr>
            <sz val="9"/>
            <color indexed="81"/>
            <rFont val="Tahoma"/>
            <family val="2"/>
          </rPr>
          <t xml:space="preserve">
Viajes para colaboración internacional: se financian estadías en Chile de
investigadores/as residentes en el extranjero con la finalidad de reforzar los objetivos
y/o actividades del proyecto. En este ítem puede solicitar colaboración internacional hasta
en dos años de ejecución del proyecto, independiente de la duración de éste, si es
pertinente, con un tope de hasta $3.000.000 (tres millones de pesos) por año
(incluye viáticos, pasajes internacionales y traslados a nivel nacional). Sólo se
aceptan pasajes en clase económica, de acuerdo a lo establecido en el instructivo de
rendición de cuentas correspondiente.</t>
        </r>
      </text>
    </comment>
    <comment ref="B119" authorId="0" shapeId="0" xr:uid="{A8C1FBDA-0A11-4A45-931D-BC868FC84D2D}">
      <text>
        <r>
          <rPr>
            <b/>
            <sz val="9"/>
            <color indexed="81"/>
            <rFont val="Tahoma"/>
            <family val="2"/>
          </rPr>
          <t>Marcela Alejandra Valle Aguilera:</t>
        </r>
        <r>
          <rPr>
            <sz val="9"/>
            <color indexed="81"/>
            <rFont val="Tahoma"/>
            <family val="2"/>
          </rPr>
          <t xml:space="preserve">
No comprar equipamiento último de ejecución</t>
        </r>
      </text>
    </comment>
  </commentList>
</comments>
</file>

<file path=xl/sharedStrings.xml><?xml version="1.0" encoding="utf-8"?>
<sst xmlns="http://schemas.openxmlformats.org/spreadsheetml/2006/main" count="557" uniqueCount="127">
  <si>
    <t>Staff</t>
  </si>
  <si>
    <t>Year 1</t>
  </si>
  <si>
    <t>Year 2</t>
  </si>
  <si>
    <t>Year 3</t>
  </si>
  <si>
    <t>Year 4</t>
  </si>
  <si>
    <t>Total</t>
  </si>
  <si>
    <t>Principal Investigator: Maria Massardo</t>
  </si>
  <si>
    <t>Coinvestigator: Milena Maria Mimica Davet : Andrea Morena Soza Gajardo : Luis Alfonso Gonzalez de la Rosa</t>
  </si>
  <si>
    <t>Technical Staff</t>
  </si>
  <si>
    <t>Support Staff</t>
  </si>
  <si>
    <t>Scholarships for Thesis-Students</t>
  </si>
  <si>
    <t>Operational Expenses</t>
  </si>
  <si>
    <t>Travel Operating Expenses</t>
  </si>
  <si>
    <t>Domestic Per Diem</t>
  </si>
  <si>
    <t>International Per Diem</t>
  </si>
  <si>
    <t>Domestic Fares</t>
  </si>
  <si>
    <t>International Fares</t>
  </si>
  <si>
    <t>International Per Diem for Congress and Scientific meetings</t>
  </si>
  <si>
    <t>International Fares for Congress and Scientific meetings</t>
  </si>
  <si>
    <t>Sub-Total Travel Operating Expenses</t>
  </si>
  <si>
    <t>Operational Expenses Travel International Cooperation</t>
  </si>
  <si>
    <t>Per Diem International Cooperation</t>
  </si>
  <si>
    <t>Fares International Cooperation</t>
  </si>
  <si>
    <t>Sub-Total Operational Expenses Travel International Cooperation</t>
  </si>
  <si>
    <t>General Operational Expenses</t>
  </si>
  <si>
    <t>Sub-Total General Operational Expenses</t>
  </si>
  <si>
    <t>Infrastructure and Furniture</t>
  </si>
  <si>
    <t>Conditioning of physical spaces</t>
  </si>
  <si>
    <t>Furniture</t>
  </si>
  <si>
    <t>Equipment (Qty * Unit Amount)</t>
  </si>
  <si>
    <t>Camara Mini-Protean Tetra Cell r geles</t>
  </si>
  <si>
    <t>Budget Breakdown</t>
  </si>
  <si>
    <t>Se necesita CANTAB connect on line, iPad, equipo para la FMRI y equipo investiga</t>
  </si>
  <si>
    <t>TOTAL</t>
  </si>
  <si>
    <t>*Montos en M$</t>
  </si>
  <si>
    <t>Total Operational Expenses</t>
  </si>
  <si>
    <t>Item</t>
  </si>
  <si>
    <t>Totals</t>
  </si>
  <si>
    <t>Personnel Expenses</t>
  </si>
  <si>
    <t>Equipment</t>
  </si>
  <si>
    <r>
      <t>20% Overhead Expenses</t>
    </r>
    <r>
      <rPr>
        <vertAlign val="superscript"/>
        <sz val="11"/>
        <color theme="1"/>
        <rFont val="Calibri"/>
        <family val="2"/>
        <scheme val="minor"/>
      </rPr>
      <t>(1)(2)</t>
    </r>
  </si>
  <si>
    <t>Proposal Totals</t>
  </si>
  <si>
    <t>(1) This amount is calculated excluding the payments received by the researcher team.</t>
  </si>
  <si>
    <t>(2) If your proposal is awarded, this amount is recalculated considering the approved amounts.</t>
  </si>
  <si>
    <t xml:space="preserve">JUSTIFICACIÓN DE RECURSOS SOLICITADOS:  </t>
  </si>
  <si>
    <t xml:space="preserve">Personal Técnico </t>
  </si>
  <si>
    <t>Horas de dedicación</t>
  </si>
  <si>
    <t>Meses de dedicación</t>
  </si>
  <si>
    <t>Remuneración / Honorarios m($)</t>
  </si>
  <si>
    <t>Semana</t>
  </si>
  <si>
    <t>Mes</t>
  </si>
  <si>
    <t>Año 1</t>
  </si>
  <si>
    <t>Año 2</t>
  </si>
  <si>
    <t>Año 3</t>
  </si>
  <si>
    <t>Año 4</t>
  </si>
  <si>
    <t>Personal 1</t>
  </si>
  <si>
    <t>Personal 2</t>
  </si>
  <si>
    <t xml:space="preserve">Personal técnico y/o de apoyo </t>
  </si>
  <si>
    <r>
      <t>Personal Técnico:</t>
    </r>
    <r>
      <rPr>
        <sz val="10"/>
        <color theme="1"/>
        <rFont val="Verdana"/>
        <family val="2"/>
      </rPr>
      <t xml:space="preserve"> Personas que ejercen funciones de carácter técnico permanente a la investigación durante la ejecución del proyecto:</t>
    </r>
  </si>
  <si>
    <t xml:space="preserve">Personal de Apoyo </t>
  </si>
  <si>
    <t>Total Personal Técnico</t>
  </si>
  <si>
    <t>Total Personal de Apoyo</t>
  </si>
  <si>
    <r>
      <t>Personal de Apoyo:</t>
    </r>
    <r>
      <rPr>
        <sz val="10"/>
        <color theme="1"/>
        <rFont val="Verdana"/>
        <family val="2"/>
      </rPr>
      <t xml:space="preserve"> Personas que ejercen funciones de apoyo permanente a las actividades asociadas a la ejecución del proyecto:</t>
    </r>
  </si>
  <si>
    <r>
      <t xml:space="preserve">BECAS PARA TESISTAS/ MEMORISTAS:
</t>
    </r>
    <r>
      <rPr>
        <sz val="10"/>
        <color theme="1"/>
        <rFont val="Verdana"/>
        <family val="2"/>
      </rPr>
      <t>Informe las tesis de pre y postgrado que pretende financiar a través del proyecto.</t>
    </r>
    <r>
      <rPr>
        <b/>
        <sz val="10"/>
        <color theme="1"/>
        <rFont val="Verdana"/>
        <family val="2"/>
      </rPr>
      <t xml:space="preserve"> </t>
    </r>
  </si>
  <si>
    <t>Número de tesistas a formar, justificar solicitud</t>
  </si>
  <si>
    <t>Monto</t>
  </si>
  <si>
    <t>Total tesistas</t>
  </si>
  <si>
    <t xml:space="preserve">GASTOS DE OPERACIÓN: </t>
  </si>
  <si>
    <t>En este ítem deberá solicitar y justificar los recursos solicitados para viajes del proyecto, viajes de cooperación internacional y gastos de operación en general.</t>
  </si>
  <si>
    <t xml:space="preserve">GASTOS DE OPERACIÓN - VIAJES PARA EL PROYECTO:  </t>
  </si>
  <si>
    <r>
      <t xml:space="preserve">VIAJES AL EXTRANJERO:  </t>
    </r>
    <r>
      <rPr>
        <sz val="10"/>
        <color theme="1"/>
        <rFont val="Verdana"/>
        <family val="2"/>
      </rPr>
      <t xml:space="preserve">Por concepto de reuniones científicas o congresos se financia como </t>
    </r>
    <r>
      <rPr>
        <b/>
        <sz val="10"/>
        <color rgb="FFFF0000"/>
        <rFont val="Verdana"/>
        <family val="2"/>
      </rPr>
      <t>máximo un viaje por año.</t>
    </r>
    <r>
      <rPr>
        <b/>
        <sz val="10"/>
        <color theme="1"/>
        <rFont val="Verdana"/>
        <family val="2"/>
      </rPr>
      <t xml:space="preserve"> </t>
    </r>
  </si>
  <si>
    <t>VIAJES CONGRESOS:</t>
  </si>
  <si>
    <t>Pasajes</t>
  </si>
  <si>
    <t>m($)</t>
  </si>
  <si>
    <t>Viáticos</t>
  </si>
  <si>
    <t>Destino</t>
  </si>
  <si>
    <t>Nº Días</t>
  </si>
  <si>
    <t xml:space="preserve">Propósito del viaje </t>
  </si>
  <si>
    <t>VIAJES ESTADÍAS:</t>
  </si>
  <si>
    <t>PI</t>
  </si>
  <si>
    <t>Co-I</t>
  </si>
  <si>
    <t>VIAJES NACIONALES:</t>
  </si>
  <si>
    <t xml:space="preserve">GASTOS DE OPERACIÓN - VIAJES COOPERACIÓN INTERNACIONAL: </t>
  </si>
  <si>
    <t>Procedencia invitado(a)</t>
  </si>
  <si>
    <t>N° días</t>
  </si>
  <si>
    <t>Descripción del(de la) invitado(a) y propósito de la estadía</t>
  </si>
  <si>
    <t>USS+Asociadas</t>
  </si>
  <si>
    <t>Tesistas</t>
  </si>
  <si>
    <r>
      <t>La cooperación internacional se entiende como el viaje que realiza a Chile un(a) especialista residente en el extranjero, con la finalidad de reforzar los objetivos y/o actividades del proyecto.
En esta sección justifique su solicitud de recursos para desarrollar actividades de cooperación internacional en Chile. Sólo puede solicitar cooperación internacional</t>
    </r>
    <r>
      <rPr>
        <b/>
        <sz val="10"/>
        <color rgb="FFFF0000"/>
        <rFont val="Verdana"/>
        <family val="2"/>
      </rPr>
      <t xml:space="preserve"> hasta en dos años</t>
    </r>
    <r>
      <rPr>
        <sz val="10"/>
        <color theme="1"/>
        <rFont val="Verdana"/>
        <family val="2"/>
      </rPr>
      <t xml:space="preserve"> de ejecución del proyecto, independiente de la duración de éste.</t>
    </r>
  </si>
  <si>
    <t xml:space="preserve">GASTOS DE OPERACIÓN GENERAL: </t>
  </si>
  <si>
    <t>En la siguiente tabla, indique el costo anual estimado de uno o más subítem necesarios para una exitosa ejecución del proyecto. Justifique la solicitud de recursos en cada subítem. 
Importante: 
	Consulte las Bases Concurso Nacional de Proyectos Regular 2022, respecto a los gastos que puede realizar con cargo al proyecto.
	Equipos deben ser solicitados en el ítem equipamiento</t>
  </si>
  <si>
    <t>Subítem</t>
  </si>
  <si>
    <t>Fundamente solicitud</t>
  </si>
  <si>
    <t>Año 1 m($)</t>
  </si>
  <si>
    <t>Materiales</t>
  </si>
  <si>
    <t>Capacitaciones</t>
  </si>
  <si>
    <t>Inscripción seminarios, congresos, talleres, etc.</t>
  </si>
  <si>
    <t>Publicaciones, Propiedad Intelectual e Industrial</t>
  </si>
  <si>
    <t>Material bibliográfico y suscripciones</t>
  </si>
  <si>
    <t>Gastos en difusión</t>
  </si>
  <si>
    <t>Softwares</t>
  </si>
  <si>
    <t>Costos de garantías de boletas, pólizas y pagarés</t>
  </si>
  <si>
    <t>Reparación y arriendo de equipos</t>
  </si>
  <si>
    <t>Movilizaciones y traslados</t>
  </si>
  <si>
    <t>Atención de reuniones</t>
  </si>
  <si>
    <t>Otros gastos de operación</t>
  </si>
  <si>
    <t>TOTAL:</t>
  </si>
  <si>
    <t>EQUIPAMIENTO:</t>
  </si>
  <si>
    <t>Justifique la necesidad de contar con los equipos solicitados en relación a los objetivos y/o metodologías propuestas. Describa las características técnicas de cada uno de ellos. Incluya en este ítem: Tablet, Impresora, Notebook, Computador, entre otros.
Se sugiere incorporar en la sección Anexos- Otros documentos, cotizaciones para equipos cuyas características son muy específicas.
No se podrá solicitar la adquisición de equipamiento en el último año de ejecución de los proyectos.</t>
  </si>
  <si>
    <t>Nombre Equipamiento</t>
  </si>
  <si>
    <t>Costo</t>
  </si>
  <si>
    <t>m($)(*)</t>
  </si>
  <si>
    <t>(*) El monto solicitado debe incluir los gastos de importación, adecuación de espacios físicos, instalación y puesta en marcha, mantención, garantías y seguros</t>
  </si>
  <si>
    <t xml:space="preserve">INFRAESTRUCTURA Y MOBILIARIO: </t>
  </si>
  <si>
    <t xml:space="preserve">En la siguiente tabla indique el costo anual estimado que solicita para cada uno de los subítem, necesarios para una exitosa ejecución del proyecto. </t>
  </si>
  <si>
    <t>Año 2 m($)</t>
  </si>
  <si>
    <t>Año 3 m($)</t>
  </si>
  <si>
    <t>Año 4 m($)</t>
  </si>
  <si>
    <t>Acondicionamiento de espacios físicos</t>
  </si>
  <si>
    <t>Mobiliario</t>
  </si>
  <si>
    <t>Total:</t>
  </si>
  <si>
    <t>X</t>
  </si>
  <si>
    <t>Principal Investigator:</t>
  </si>
  <si>
    <t>Coinvestigator:</t>
  </si>
  <si>
    <t>Equipment 1</t>
  </si>
  <si>
    <t>Equipment 2</t>
  </si>
  <si>
    <t>Para completar esta sección, consulte las “Bases Concurso Nacional de Proyectos Regular 2023” (utilizar formato tamaño carta, fuente Verdana tamaño 10 o similar).
Los montos que incorpore en este documento, deben coincidir con la información ingresada en el sistema, etapa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</si>
</sst>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10"/>
      <color theme="1"/>
      <name val="Calibri"/>
      <family val="2"/>
      <scheme val="minor"/>
    </font>
    <font>
      <b/>
      <sz val="11"/>
      <color rgb="FFFA7D00"/>
      <name val="Calibri"/>
      <family val="2"/>
      <scheme val="minor"/>
    </font>
    <font>
      <b/>
      <sz val="10"/>
      <color theme="1"/>
      <name val="Verdana"/>
      <family val="2"/>
    </font>
    <font>
      <b/>
      <sz val="10"/>
      <color rgb="FF000000"/>
      <name val="Verdana"/>
      <family val="2"/>
    </font>
    <font>
      <sz val="10"/>
      <color theme="1"/>
      <name val="Verdana"/>
      <family val="2"/>
    </font>
    <font>
      <sz val="9"/>
      <color indexed="81"/>
      <name val="Tahoma"/>
      <family val="2"/>
    </font>
    <font>
      <b/>
      <sz val="9"/>
      <color indexed="81"/>
      <name val="Tahoma"/>
      <family val="2"/>
    </font>
    <font>
      <b/>
      <sz val="14"/>
      <color theme="1"/>
      <name val="Calibri"/>
      <family val="2"/>
      <scheme val="minor"/>
    </font>
    <font>
      <b/>
      <sz val="10"/>
      <color rgb="FFFF0000"/>
      <name val="Verdana"/>
      <family val="2"/>
    </font>
    <font>
      <b/>
      <sz val="9"/>
      <color rgb="FF000000"/>
      <name val="Verdana"/>
      <family val="2"/>
    </font>
    <font>
      <sz val="10"/>
      <color rgb="FF000000"/>
      <name val="Verdan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patternFill>
    </fill>
    <fill>
      <patternFill patternType="solid">
        <fgColor rgb="FFE6E6E6"/>
        <bgColor indexed="64"/>
      </patternFill>
    </fill>
    <fill>
      <patternFill patternType="solid">
        <fgColor rgb="FFFFFFFF"/>
        <bgColor indexed="64"/>
      </patternFill>
    </fill>
    <fill>
      <patternFill patternType="solid">
        <fgColor rgb="FFD9D9D9"/>
        <bgColor indexed="64"/>
      </patternFill>
    </fill>
    <fill>
      <patternFill patternType="gray125">
        <bgColor rgb="FFE5E5E5"/>
      </patternFill>
    </fill>
    <fill>
      <patternFill patternType="gray125">
        <fgColor rgb="FF000000"/>
        <bgColor rgb="FFE5E5E5"/>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s>
  <cellStyleXfs count="3">
    <xf numFmtId="0" fontId="0" fillId="0" borderId="0"/>
    <xf numFmtId="42" fontId="1" fillId="0" borderId="0" applyFont="0" applyFill="0" applyBorder="0" applyAlignment="0" applyProtection="0"/>
    <xf numFmtId="0" fontId="6" fillId="5" borderId="10" applyNumberFormat="0" applyAlignment="0" applyProtection="0"/>
  </cellStyleXfs>
  <cellXfs count="120">
    <xf numFmtId="0" fontId="0" fillId="0" borderId="0" xfId="0"/>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xf numFmtId="42" fontId="0" fillId="0" borderId="0" xfId="1" applyFont="1" applyAlignment="1">
      <alignment vertical="center" wrapText="1"/>
    </xf>
    <xf numFmtId="42" fontId="0" fillId="0" borderId="0" xfId="1" applyFont="1"/>
    <xf numFmtId="42" fontId="3" fillId="0" borderId="0" xfId="1" applyFont="1" applyAlignment="1">
      <alignment vertical="center" wrapText="1"/>
    </xf>
    <xf numFmtId="0" fontId="2" fillId="2" borderId="0" xfId="0" applyFont="1" applyFill="1" applyAlignment="1">
      <alignment horizontal="center" vertical="center" wrapText="1"/>
    </xf>
    <xf numFmtId="42" fontId="2" fillId="2" borderId="0" xfId="1" applyFont="1" applyFill="1" applyAlignment="1">
      <alignment horizontal="center" vertical="center" wrapText="1"/>
    </xf>
    <xf numFmtId="0" fontId="0" fillId="0" borderId="1" xfId="0" applyBorder="1" applyAlignment="1">
      <alignment horizontal="left" vertical="center" wrapText="1"/>
    </xf>
    <xf numFmtId="42" fontId="0" fillId="0" borderId="1" xfId="1" applyFont="1" applyBorder="1" applyAlignment="1">
      <alignment vertical="center" wrapText="1"/>
    </xf>
    <xf numFmtId="0" fontId="0" fillId="0" borderId="0" xfId="0" applyBorder="1" applyAlignment="1">
      <alignment horizontal="left" vertical="center" wrapText="1"/>
    </xf>
    <xf numFmtId="42" fontId="0" fillId="0" borderId="0" xfId="1" applyFont="1" applyBorder="1" applyAlignment="1">
      <alignment vertical="center" wrapText="1"/>
    </xf>
    <xf numFmtId="0" fontId="3" fillId="0" borderId="2" xfId="0" applyFont="1" applyBorder="1" applyAlignment="1">
      <alignment horizontal="left" vertical="center" wrapText="1"/>
    </xf>
    <xf numFmtId="42" fontId="3" fillId="0" borderId="2" xfId="1" applyFont="1" applyBorder="1" applyAlignment="1">
      <alignment vertical="center" wrapText="1"/>
    </xf>
    <xf numFmtId="42" fontId="3" fillId="0" borderId="3" xfId="1" applyFont="1" applyBorder="1" applyAlignment="1">
      <alignment vertical="center" wrapText="1"/>
    </xf>
    <xf numFmtId="42" fontId="3" fillId="0" borderId="4" xfId="1" applyFont="1" applyBorder="1" applyAlignment="1">
      <alignment vertical="center" wrapText="1"/>
    </xf>
    <xf numFmtId="0" fontId="3" fillId="0" borderId="5" xfId="0" applyFont="1" applyBorder="1" applyAlignment="1">
      <alignment horizontal="left" vertical="center" wrapText="1"/>
    </xf>
    <xf numFmtId="42" fontId="3" fillId="0" borderId="6" xfId="1" applyFont="1" applyBorder="1" applyAlignment="1">
      <alignment vertical="center" wrapText="1"/>
    </xf>
    <xf numFmtId="42" fontId="3" fillId="0" borderId="7" xfId="1" applyFont="1" applyBorder="1" applyAlignment="1">
      <alignment vertical="center" wrapText="1"/>
    </xf>
    <xf numFmtId="42" fontId="3" fillId="0" borderId="8" xfId="1" applyFont="1" applyBorder="1" applyAlignment="1">
      <alignment vertical="center" wrapText="1"/>
    </xf>
    <xf numFmtId="42" fontId="3" fillId="0" borderId="9" xfId="1" applyFont="1" applyBorder="1" applyAlignment="1">
      <alignment vertical="center" wrapText="1"/>
    </xf>
    <xf numFmtId="0" fontId="2" fillId="4" borderId="0" xfId="0" applyFont="1" applyFill="1" applyAlignment="1">
      <alignment horizontal="center" vertical="center" wrapText="1"/>
    </xf>
    <xf numFmtId="0" fontId="3"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42" fontId="3" fillId="0" borderId="0" xfId="1" applyFont="1" applyBorder="1" applyAlignment="1">
      <alignment vertical="center" wrapText="1"/>
    </xf>
    <xf numFmtId="0" fontId="7" fillId="0" borderId="0" xfId="0" applyFont="1" applyAlignment="1">
      <alignment vertical="center"/>
    </xf>
    <xf numFmtId="0" fontId="0" fillId="0" borderId="0" xfId="0" applyAlignment="1"/>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7" fillId="0" borderId="13" xfId="0" applyFont="1" applyBorder="1" applyAlignment="1">
      <alignment horizontal="justify" vertical="center" wrapText="1"/>
    </xf>
    <xf numFmtId="0" fontId="9" fillId="0" borderId="15"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8" xfId="0" applyFont="1" applyBorder="1" applyAlignment="1">
      <alignment horizontal="center" vertical="center" wrapText="1"/>
    </xf>
    <xf numFmtId="0" fontId="12" fillId="0" borderId="11" xfId="0" applyFont="1" applyBorder="1"/>
    <xf numFmtId="0" fontId="7" fillId="0" borderId="0" xfId="0" applyFont="1" applyAlignment="1">
      <alignment horizontal="left" vertical="center" wrapText="1"/>
    </xf>
    <xf numFmtId="0" fontId="8" fillId="8" borderId="13" xfId="0" applyFont="1" applyFill="1" applyBorder="1" applyAlignment="1">
      <alignment vertical="center" wrapText="1"/>
    </xf>
    <xf numFmtId="0" fontId="8" fillId="8" borderId="8" xfId="0" applyFont="1" applyFill="1" applyBorder="1" applyAlignment="1">
      <alignment horizontal="center" vertical="center" wrapText="1"/>
    </xf>
    <xf numFmtId="0" fontId="8" fillId="8" borderId="17" xfId="0" applyFont="1" applyFill="1" applyBorder="1" applyAlignment="1">
      <alignment vertical="center" wrapText="1"/>
    </xf>
    <xf numFmtId="0" fontId="7" fillId="7" borderId="18" xfId="0" applyFont="1" applyFill="1" applyBorder="1" applyAlignment="1">
      <alignment horizontal="justify" vertical="center" wrapText="1"/>
    </xf>
    <xf numFmtId="0" fontId="7" fillId="0" borderId="21" xfId="0" applyFont="1" applyBorder="1" applyAlignment="1">
      <alignment vertical="center"/>
    </xf>
    <xf numFmtId="0" fontId="0" fillId="0" borderId="24" xfId="0" applyBorder="1"/>
    <xf numFmtId="0" fontId="0" fillId="0" borderId="27" xfId="0" applyBorder="1"/>
    <xf numFmtId="0" fontId="0" fillId="0" borderId="30" xfId="0" applyBorder="1"/>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42" fontId="0" fillId="0" borderId="0" xfId="0" applyNumberFormat="1"/>
    <xf numFmtId="0" fontId="9" fillId="0" borderId="13" xfId="0" applyFont="1" applyBorder="1" applyAlignment="1">
      <alignment vertical="center" wrapText="1"/>
    </xf>
    <xf numFmtId="0" fontId="9" fillId="6" borderId="15"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9" fillId="0" borderId="0" xfId="0" applyFont="1" applyAlignment="1">
      <alignment horizontal="left" vertical="center"/>
    </xf>
    <xf numFmtId="0" fontId="8" fillId="8" borderId="11" xfId="0" applyFont="1" applyFill="1" applyBorder="1" applyAlignment="1">
      <alignment horizontal="center" vertical="center" wrapText="1"/>
    </xf>
    <xf numFmtId="0" fontId="7" fillId="0" borderId="15" xfId="0" applyFont="1" applyBorder="1" applyAlignment="1">
      <alignment horizontal="justify" vertical="center" wrapText="1"/>
    </xf>
    <xf numFmtId="0" fontId="15" fillId="0" borderId="11" xfId="0" applyFont="1" applyBorder="1" applyAlignment="1">
      <alignment horizontal="justify" vertical="center" wrapText="1"/>
    </xf>
    <xf numFmtId="42" fontId="6" fillId="5" borderId="10" xfId="2" applyNumberFormat="1" applyAlignment="1">
      <alignment vertical="center" wrapText="1"/>
    </xf>
    <xf numFmtId="0" fontId="0" fillId="0" borderId="0" xfId="0" applyBorder="1"/>
    <xf numFmtId="0" fontId="0" fillId="0" borderId="1" xfId="0" applyBorder="1"/>
    <xf numFmtId="42" fontId="0" fillId="0" borderId="1" xfId="0" applyNumberFormat="1" applyBorder="1"/>
    <xf numFmtId="42" fontId="3" fillId="0" borderId="0" xfId="0" applyNumberFormat="1" applyFont="1" applyFill="1"/>
    <xf numFmtId="42" fontId="0" fillId="0" borderId="0" xfId="0" applyNumberFormat="1" applyFill="1" applyBorder="1"/>
    <xf numFmtId="0" fontId="5" fillId="0" borderId="0" xfId="0" applyFont="1" applyAlignment="1">
      <alignment vertical="center" wrapText="1"/>
    </xf>
    <xf numFmtId="0" fontId="3" fillId="3" borderId="0" xfId="0" applyFont="1" applyFill="1" applyAlignment="1">
      <alignment horizontal="left" vertical="center" wrapText="1"/>
    </xf>
    <xf numFmtId="0" fontId="15" fillId="0" borderId="11" xfId="0" applyFont="1" applyBorder="1" applyAlignment="1">
      <alignment horizontal="right" vertical="center" wrapText="1"/>
    </xf>
    <xf numFmtId="0" fontId="9" fillId="0" borderId="11" xfId="0" applyFont="1" applyBorder="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7" fillId="0" borderId="11" xfId="0" applyFont="1" applyBorder="1" applyAlignment="1">
      <alignment horizontal="center" vertical="center" wrapText="1"/>
    </xf>
    <xf numFmtId="0" fontId="8" fillId="8" borderId="11" xfId="0" applyFont="1" applyFill="1" applyBorder="1" applyAlignment="1">
      <alignment horizontal="center" vertical="center" wrapText="1"/>
    </xf>
    <xf numFmtId="0" fontId="7" fillId="7" borderId="31" xfId="0" applyFont="1" applyFill="1" applyBorder="1" applyAlignment="1">
      <alignment horizontal="justify" vertical="center" wrapText="1"/>
    </xf>
    <xf numFmtId="0" fontId="7" fillId="7" borderId="15" xfId="0" applyFont="1" applyFill="1" applyBorder="1" applyAlignment="1">
      <alignment horizontal="justify"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6" borderId="5" xfId="0" applyFont="1" applyFill="1" applyBorder="1" applyAlignment="1">
      <alignment horizontal="right" vertical="center" wrapText="1"/>
    </xf>
    <xf numFmtId="0" fontId="8" fillId="6" borderId="15" xfId="0" applyFont="1" applyFill="1" applyBorder="1" applyAlignment="1">
      <alignment horizontal="right" vertical="center" wrapText="1"/>
    </xf>
    <xf numFmtId="0" fontId="7" fillId="6" borderId="12" xfId="0" applyFont="1" applyFill="1" applyBorder="1" applyAlignment="1">
      <alignment horizontal="justify" vertical="center" wrapText="1"/>
    </xf>
    <xf numFmtId="0" fontId="7" fillId="6" borderId="13" xfId="0" applyFont="1" applyFill="1" applyBorder="1" applyAlignment="1">
      <alignment horizontal="justify"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0" borderId="31" xfId="0" applyFont="1" applyBorder="1" applyAlignment="1">
      <alignment horizontal="justify" vertical="center" wrapText="1"/>
    </xf>
    <xf numFmtId="0" fontId="9" fillId="0" borderId="15" xfId="0" applyFont="1" applyBorder="1" applyAlignment="1">
      <alignment horizontal="justify"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Alignment="1">
      <alignment horizontal="left" vertical="center" wrapText="1"/>
    </xf>
    <xf numFmtId="0" fontId="8" fillId="8" borderId="19"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9" fillId="0" borderId="22" xfId="0" applyFont="1" applyBorder="1" applyAlignment="1">
      <alignment horizontal="left" vertical="center" wrapText="1"/>
    </xf>
    <xf numFmtId="0" fontId="0" fillId="0" borderId="23" xfId="0"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0" fillId="0" borderId="29" xfId="0" applyBorder="1" applyAlignment="1">
      <alignment horizontal="left" vertical="center" wrapText="1"/>
    </xf>
    <xf numFmtId="0" fontId="0" fillId="0" borderId="0" xfId="0" applyAlignment="1">
      <alignment horizontal="left" vertical="center" wrapText="1"/>
    </xf>
    <xf numFmtId="0" fontId="7" fillId="6" borderId="12" xfId="0" applyFont="1" applyFill="1" applyBorder="1" applyAlignment="1">
      <alignment vertical="center" wrapText="1"/>
    </xf>
    <xf numFmtId="0" fontId="7" fillId="6" borderId="13" xfId="0" applyFont="1" applyFill="1" applyBorder="1" applyAlignment="1">
      <alignment vertical="center" wrapText="1"/>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7" fillId="0" borderId="0" xfId="0" applyFont="1" applyAlignment="1">
      <alignment horizontal="center" vertical="center" wrapText="1"/>
    </xf>
  </cellXfs>
  <cellStyles count="3">
    <cellStyle name="Cálculo" xfId="2" builtinId="22"/>
    <cellStyle name="Moneda [0]" xfId="1" builtinId="7"/>
    <cellStyle name="Normal" xfId="0" builtinId="0"/>
  </cellStyles>
  <dxfs count="2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43A4-0FBB-41DB-A16F-39163CF49ECB}">
  <dimension ref="A1:J17"/>
  <sheetViews>
    <sheetView topLeftCell="A4" zoomScale="110" zoomScaleNormal="110" workbookViewId="0">
      <selection activeCell="B8" sqref="B8"/>
    </sheetView>
  </sheetViews>
  <sheetFormatPr baseColWidth="10" defaultRowHeight="15" x14ac:dyDescent="0.25"/>
  <cols>
    <col min="1" max="1" width="28.85546875" customWidth="1"/>
  </cols>
  <sheetData>
    <row r="1" spans="1:10" x14ac:dyDescent="0.25">
      <c r="A1" s="22" t="s">
        <v>36</v>
      </c>
      <c r="B1" s="22" t="s">
        <v>1</v>
      </c>
      <c r="C1" s="22" t="s">
        <v>2</v>
      </c>
      <c r="D1" s="22" t="s">
        <v>3</v>
      </c>
      <c r="E1" s="22" t="s">
        <v>4</v>
      </c>
      <c r="F1" s="22" t="s">
        <v>37</v>
      </c>
    </row>
    <row r="2" spans="1:10" x14ac:dyDescent="0.25">
      <c r="A2" s="2" t="s">
        <v>38</v>
      </c>
      <c r="B2" s="4">
        <f>USS!B7+'Asoc 1'!B7+'Asoc 2'!B7+'Asoc 3'!B7+'Asoc 4'!B7+'Asoc 5'!B7</f>
        <v>0</v>
      </c>
      <c r="C2" s="4">
        <f>USS!C7+'Asoc 1'!C7+'Asoc 2'!C7+'Asoc 3'!C7+'Asoc 4'!C7+'Asoc 5'!C7</f>
        <v>0</v>
      </c>
      <c r="D2" s="4">
        <f>USS!D7+'Asoc 1'!D7+'Asoc 2'!D7+'Asoc 3'!D7+'Asoc 4'!D7+'Asoc 5'!D7</f>
        <v>0</v>
      </c>
      <c r="E2" s="4">
        <f>USS!E7+'Asoc 1'!E7+'Asoc 2'!E7+'Asoc 3'!E7+'Asoc 4'!E7+'Asoc 5'!E7</f>
        <v>0</v>
      </c>
      <c r="F2" s="4">
        <f>SUM(B2:E2)</f>
        <v>0</v>
      </c>
    </row>
    <row r="3" spans="1:10" x14ac:dyDescent="0.25">
      <c r="A3" s="2" t="s">
        <v>11</v>
      </c>
      <c r="B3" s="4">
        <f>USS!B25+'Asoc 1'!B25+'Asoc 2'!B25+'Asoc 3'!B25+'Asoc 4'!B25+'Asoc 5'!B25</f>
        <v>0</v>
      </c>
      <c r="C3" s="4">
        <f>USS!C25+'Asoc 1'!C25+'Asoc 2'!C25+'Asoc 3'!C25+'Asoc 4'!C25+'Asoc 5'!C25</f>
        <v>0</v>
      </c>
      <c r="D3" s="4">
        <f>USS!D25+'Asoc 1'!D25+'Asoc 2'!D25+'Asoc 3'!D25+'Asoc 4'!D25+'Asoc 5'!D25</f>
        <v>0</v>
      </c>
      <c r="E3" s="4">
        <f>USS!E25+'Asoc 1'!E25+'Asoc 2'!E25+'Asoc 3'!E25+'Asoc 4'!E25+'Asoc 5'!E25</f>
        <v>0</v>
      </c>
      <c r="F3" s="4">
        <f t="shared" ref="F3:F5" si="0">SUM(B3:E3)</f>
        <v>0</v>
      </c>
    </row>
    <row r="4" spans="1:10" x14ac:dyDescent="0.25">
      <c r="A4" s="2" t="s">
        <v>39</v>
      </c>
      <c r="B4" s="4">
        <f>USS!B35+'Asoc 1'!B35+'Asoc 2'!B35+'Asoc 3'!B35+'Asoc 4'!B35+'Asoc 5'!B35</f>
        <v>0</v>
      </c>
      <c r="C4" s="4">
        <f>USS!C35+'Asoc 1'!C35+'Asoc 2'!C35+'Asoc 3'!C35+'Asoc 4'!C35+'Asoc 5'!C35</f>
        <v>0</v>
      </c>
      <c r="D4" s="4">
        <f>USS!D35+'Asoc 1'!D35+'Asoc 2'!D35+'Asoc 3'!D35+'Asoc 4'!D35+'Asoc 5'!D35</f>
        <v>0</v>
      </c>
      <c r="E4" s="4">
        <f>USS!E35+'Asoc 1'!E35+'Asoc 2'!E35+'Asoc 3'!E35+'Asoc 4'!E35+'Asoc 5'!E35</f>
        <v>0</v>
      </c>
      <c r="F4" s="4">
        <f t="shared" si="0"/>
        <v>0</v>
      </c>
    </row>
    <row r="5" spans="1:10" x14ac:dyDescent="0.25">
      <c r="A5" s="24" t="s">
        <v>26</v>
      </c>
      <c r="B5" s="10">
        <f>USS!B30+'Asoc 1'!B30+'Asoc 2'!B30+'Asoc 3'!B30+'Asoc 4'!B30+'Asoc 5'!B30</f>
        <v>0</v>
      </c>
      <c r="C5" s="10">
        <f>USS!C30+'Asoc 1'!C30+'Asoc 2'!C30+'Asoc 3'!C30+'Asoc 4'!C30+'Asoc 5'!C30</f>
        <v>0</v>
      </c>
      <c r="D5" s="10">
        <f>USS!D30+'Asoc 1'!D30+'Asoc 2'!D30+'Asoc 3'!D30+'Asoc 4'!D30+'Asoc 5'!D30</f>
        <v>0</v>
      </c>
      <c r="E5" s="10">
        <f>USS!E30+'Asoc 1'!E30+'Asoc 2'!E30+'Asoc 3'!E30+'Asoc 4'!E30+'Asoc 5'!E30</f>
        <v>0</v>
      </c>
      <c r="F5" s="4">
        <f t="shared" si="0"/>
        <v>0</v>
      </c>
    </row>
    <row r="6" spans="1:10" x14ac:dyDescent="0.25">
      <c r="A6" s="23" t="s">
        <v>37</v>
      </c>
      <c r="B6" s="6">
        <f>SUM(B2:B5)</f>
        <v>0</v>
      </c>
      <c r="C6" s="6">
        <f t="shared" ref="C6:E6" si="1">SUM(C2:C5)</f>
        <v>0</v>
      </c>
      <c r="D6" s="6">
        <f t="shared" si="1"/>
        <v>0</v>
      </c>
      <c r="E6" s="6">
        <f t="shared" si="1"/>
        <v>0</v>
      </c>
      <c r="F6" s="28">
        <f t="shared" ref="F3:F6" si="2">SUM(B6:E6)</f>
        <v>0</v>
      </c>
    </row>
    <row r="7" spans="1:10" ht="18" thickBot="1" x14ac:dyDescent="0.3">
      <c r="A7" s="25" t="s">
        <v>40</v>
      </c>
      <c r="B7" s="12">
        <f>(B6-(USS!B2+USS!B3)-('Asoc 1'!B2+'Asoc 1'!B3)-('Asoc 2'!B2+'Asoc 2'!B3)-('Asoc 3'!B2+'Asoc 3'!B3)-('Asoc 4'!B2+'Asoc 4'!B3)-('Asoc 5'!B2+'Asoc 5'!B3))*0.2</f>
        <v>0</v>
      </c>
      <c r="C7" s="12">
        <f>(C6-(USS!C2+USS!C3)-('Asoc 1'!C2+'Asoc 1'!C3)-('Asoc 2'!C2+'Asoc 2'!C3)-('Asoc 3'!C2+'Asoc 3'!C3)-('Asoc 4'!C2+'Asoc 4'!C3)-('Asoc 5'!C2+'Asoc 5'!C3))*0.2</f>
        <v>0</v>
      </c>
      <c r="D7" s="12">
        <f>(D6-(USS!D2+USS!D3)-('Asoc 1'!D2+'Asoc 1'!D3)-('Asoc 2'!D2+'Asoc 2'!D3)-('Asoc 3'!D2+'Asoc 3'!D3)-('Asoc 4'!D2+'Asoc 4'!D3)-('Asoc 5'!D2+'Asoc 5'!D3))*0.2</f>
        <v>0</v>
      </c>
      <c r="E7" s="12">
        <f>(E6-(USS!E2+USS!E3)-('Asoc 1'!E2+'Asoc 1'!E3)-('Asoc 2'!E2+'Asoc 2'!E3)-('Asoc 3'!E2+'Asoc 3'!E3)-('Asoc 4'!E2+'Asoc 4'!E3)-('Asoc 5'!E2+'Asoc 5'!E3))*0.2</f>
        <v>0</v>
      </c>
      <c r="F7" s="4">
        <f>SUM(B7:E7)</f>
        <v>0</v>
      </c>
    </row>
    <row r="8" spans="1:10" ht="15.75" thickBot="1" x14ac:dyDescent="0.3">
      <c r="A8" s="26" t="s">
        <v>41</v>
      </c>
      <c r="B8" s="18">
        <f>B6+B7</f>
        <v>0</v>
      </c>
      <c r="C8" s="18">
        <f t="shared" ref="C8:F8" si="3">C6+C7</f>
        <v>0</v>
      </c>
      <c r="D8" s="18">
        <f t="shared" si="3"/>
        <v>0</v>
      </c>
      <c r="E8" s="18">
        <f t="shared" si="3"/>
        <v>0</v>
      </c>
      <c r="F8" s="20">
        <f t="shared" si="3"/>
        <v>0</v>
      </c>
    </row>
    <row r="9" spans="1:10" x14ac:dyDescent="0.25">
      <c r="A9" s="27"/>
      <c r="B9" s="28"/>
      <c r="C9" s="28"/>
      <c r="D9" s="28"/>
      <c r="E9" s="28"/>
      <c r="F9" s="28"/>
    </row>
    <row r="10" spans="1:10" ht="15" customHeight="1" x14ac:dyDescent="0.25">
      <c r="A10" s="68" t="s">
        <v>42</v>
      </c>
      <c r="B10" s="68"/>
      <c r="C10" s="68"/>
      <c r="D10" s="68"/>
      <c r="E10" s="68"/>
      <c r="F10" s="68"/>
      <c r="G10" s="68"/>
      <c r="H10" s="68"/>
      <c r="I10" s="68"/>
      <c r="J10" s="68"/>
    </row>
    <row r="11" spans="1:10" ht="15" customHeight="1" x14ac:dyDescent="0.25">
      <c r="A11" s="68" t="s">
        <v>43</v>
      </c>
      <c r="B11" s="68"/>
      <c r="C11" s="68"/>
      <c r="D11" s="68"/>
      <c r="E11" s="68"/>
      <c r="F11" s="68"/>
      <c r="G11" s="68"/>
      <c r="H11" s="68"/>
      <c r="I11" s="68"/>
      <c r="J11" s="68"/>
    </row>
    <row r="14" spans="1:10" x14ac:dyDescent="0.25">
      <c r="A14" s="22" t="s">
        <v>36</v>
      </c>
      <c r="B14" s="22" t="s">
        <v>1</v>
      </c>
      <c r="C14" s="22" t="s">
        <v>2</v>
      </c>
      <c r="D14" s="22" t="s">
        <v>3</v>
      </c>
      <c r="E14" s="22" t="s">
        <v>4</v>
      </c>
      <c r="F14" s="22" t="s">
        <v>37</v>
      </c>
    </row>
    <row r="15" spans="1:10" x14ac:dyDescent="0.25">
      <c r="A15" s="63" t="s">
        <v>79</v>
      </c>
      <c r="B15" s="67">
        <f>+USS!B2+'Asoc 1'!B2+'Asoc 2'!B2+'Asoc 3'!B2+'Asoc 4'!B2+'Asoc 5'!B2</f>
        <v>0</v>
      </c>
      <c r="C15" s="67">
        <f>+USS!C2+'Asoc 1'!C2</f>
        <v>0</v>
      </c>
      <c r="D15" s="67">
        <f>+USS!D2+'Asoc 1'!D2</f>
        <v>0</v>
      </c>
      <c r="E15" s="67">
        <f>+USS!E2+'Asoc 1'!E2</f>
        <v>0</v>
      </c>
      <c r="F15" s="12">
        <f>SUM(B15:E15)</f>
        <v>0</v>
      </c>
    </row>
    <row r="16" spans="1:10" x14ac:dyDescent="0.25">
      <c r="A16" s="64" t="s">
        <v>80</v>
      </c>
      <c r="B16" s="65">
        <f>+USS!B3 + 'Asoc 1'!B3+'Asoc 2'!B3+'Asoc 3'!B3+'Asoc 4'!B3+'Asoc 5'!B3</f>
        <v>0</v>
      </c>
      <c r="C16" s="65">
        <f>+USS!C3 + 'Asoc 1'!C3+'Asoc 2'!C3+'Asoc 3'!C3+'Asoc 4'!C3+'Asoc 5'!C3</f>
        <v>0</v>
      </c>
      <c r="D16" s="65">
        <f>+USS!D3 + 'Asoc 1'!D3+'Asoc 2'!D3+'Asoc 3'!D3+'Asoc 4'!D3+'Asoc 5'!D3</f>
        <v>0</v>
      </c>
      <c r="E16" s="65">
        <f>+USS!E3 + 'Asoc 1'!E3+'Asoc 2'!E3+'Asoc 3'!E3+'Asoc 4'!E3+'Asoc 5'!E3</f>
        <v>0</v>
      </c>
      <c r="F16" s="10">
        <f>SUM(B16:E16)</f>
        <v>0</v>
      </c>
    </row>
    <row r="17" spans="2:6" x14ac:dyDescent="0.25">
      <c r="B17" s="66">
        <f>+SUM(B15:B16)</f>
        <v>0</v>
      </c>
      <c r="C17" s="66">
        <f>+SUM(C15:C16)</f>
        <v>0</v>
      </c>
      <c r="D17" s="66">
        <f>+SUM(D15:D16)</f>
        <v>0</v>
      </c>
      <c r="E17" s="66">
        <f>+SUM(E15:E16)</f>
        <v>0</v>
      </c>
      <c r="F17" s="66">
        <f t="shared" ref="F17" si="4">+SUM(F15:F16)</f>
        <v>0</v>
      </c>
    </row>
  </sheetData>
  <mergeCells count="2">
    <mergeCell ref="A10:J10"/>
    <mergeCell ref="A11:J11"/>
  </mergeCells>
  <conditionalFormatting sqref="B6:E6">
    <cfRule type="cellIs" dxfId="19" priority="6" operator="greaterThan">
      <formula>57000</formula>
    </cfRule>
    <cfRule type="cellIs" dxfId="18" priority="7" operator="lessThan">
      <formula>57000</formula>
    </cfRule>
  </conditionalFormatting>
  <conditionalFormatting sqref="B17:E17">
    <cfRule type="cellIs" dxfId="17" priority="3" operator="lessThanOrEqual">
      <formula>7500</formula>
    </cfRule>
    <cfRule type="cellIs" dxfId="16" priority="5" operator="greaterThan">
      <formula>7500</formula>
    </cfRule>
  </conditionalFormatting>
  <conditionalFormatting sqref="B15:E15">
    <cfRule type="cellIs" dxfId="15" priority="1" operator="lessThanOrEqual">
      <formula>4500</formula>
    </cfRule>
    <cfRule type="cellIs" dxfId="14" priority="2" operator="greaterThan">
      <formula>4500</formula>
    </cfRule>
  </conditionalFormatting>
  <pageMargins left="0.7" right="0.7" top="0.75" bottom="0.75" header="0.3" footer="0.3"/>
  <pageSetup orientation="portrait" horizontalDpi="4294967294"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D7892-1B2F-4150-98FA-0271898C3F8E}">
  <dimension ref="A1:F40"/>
  <sheetViews>
    <sheetView topLeftCell="A22" workbookViewId="0">
      <selection activeCell="F7" sqref="F7"/>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122</v>
      </c>
      <c r="B2" s="62">
        <v>0</v>
      </c>
      <c r="C2" s="62">
        <v>0</v>
      </c>
      <c r="D2" s="62">
        <v>0</v>
      </c>
      <c r="E2" s="62">
        <v>0</v>
      </c>
      <c r="F2" s="4">
        <f>SUM(B2:E2)</f>
        <v>0</v>
      </c>
    </row>
    <row r="3" spans="1:6" ht="15" customHeight="1" x14ac:dyDescent="0.25">
      <c r="A3" s="1" t="s">
        <v>123</v>
      </c>
      <c r="B3" s="62">
        <v>0</v>
      </c>
      <c r="C3" s="62">
        <v>0</v>
      </c>
      <c r="D3" s="62">
        <v>0</v>
      </c>
      <c r="E3" s="62">
        <v>0</v>
      </c>
      <c r="F3" s="4">
        <f t="shared" ref="F3:F6" si="0">SUM(B3:E3)</f>
        <v>0</v>
      </c>
    </row>
    <row r="4" spans="1:6" x14ac:dyDescent="0.25">
      <c r="A4" s="1" t="s">
        <v>8</v>
      </c>
      <c r="B4" s="62">
        <v>0</v>
      </c>
      <c r="C4" s="62">
        <v>0</v>
      </c>
      <c r="D4" s="62">
        <v>0</v>
      </c>
      <c r="E4" s="62">
        <v>0</v>
      </c>
      <c r="F4" s="4">
        <f t="shared" si="0"/>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4">
        <f t="shared" si="0"/>
        <v>0</v>
      </c>
    </row>
    <row r="7" spans="1:6" x14ac:dyDescent="0.25">
      <c r="A7" s="3" t="s">
        <v>5</v>
      </c>
      <c r="B7" s="6">
        <f>SUM(B2:B6)</f>
        <v>0</v>
      </c>
      <c r="C7" s="6">
        <f t="shared" ref="C7:E7" si="1">SUM(C2:C6)</f>
        <v>0</v>
      </c>
      <c r="D7" s="6">
        <f t="shared" si="1"/>
        <v>0</v>
      </c>
      <c r="E7" s="6">
        <f t="shared" si="1"/>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124</v>
      </c>
      <c r="B33" s="62">
        <v>0</v>
      </c>
      <c r="C33" s="62">
        <v>0</v>
      </c>
      <c r="D33" s="62">
        <v>0</v>
      </c>
      <c r="E33" s="62" t="s">
        <v>121</v>
      </c>
      <c r="F33" s="4">
        <f>SUM(B33:E33)</f>
        <v>0</v>
      </c>
    </row>
    <row r="34" spans="1:6" x14ac:dyDescent="0.25">
      <c r="A34" s="9" t="s">
        <v>125</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5E6-9D54-426D-9879-3C4813A43FE2}">
  <dimension ref="A1:F40"/>
  <sheetViews>
    <sheetView workbookViewId="0">
      <selection activeCell="A2" sqref="A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5564-D9B5-41FB-9228-3924BE6F4C6E}">
  <dimension ref="A1:F40"/>
  <sheetViews>
    <sheetView workbookViewId="0">
      <selection activeCell="A25" sqref="A25"/>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8689-B18F-4D5A-BAFC-675D3FE72155}">
  <dimension ref="A1:F40"/>
  <sheetViews>
    <sheetView workbookViewId="0">
      <selection activeCell="A25" sqref="A25"/>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D7FE-22CF-4C15-B208-70E1112E897C}">
  <dimension ref="A1:F40"/>
  <sheetViews>
    <sheetView workbookViewId="0">
      <selection activeCell="A2" sqref="A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263E-7223-4AF7-98A9-551650940BFC}">
  <dimension ref="A1:F40"/>
  <sheetViews>
    <sheetView workbookViewId="0">
      <selection activeCell="A22" sqref="A22:F2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140A-8090-43B1-B88C-A2A7DF81FB21}">
  <dimension ref="B3:P137"/>
  <sheetViews>
    <sheetView tabSelected="1" zoomScale="78" workbookViewId="0">
      <selection activeCell="B5" sqref="B5:I5"/>
    </sheetView>
  </sheetViews>
  <sheetFormatPr baseColWidth="10" defaultRowHeight="15" x14ac:dyDescent="0.25"/>
  <sheetData>
    <row r="3" spans="2:16" x14ac:dyDescent="0.25">
      <c r="B3" s="29" t="s">
        <v>44</v>
      </c>
    </row>
    <row r="5" spans="2:16" ht="61.5" customHeight="1" x14ac:dyDescent="0.25">
      <c r="B5" s="73" t="s">
        <v>126</v>
      </c>
      <c r="C5" s="73"/>
      <c r="D5" s="73"/>
      <c r="E5" s="73"/>
      <c r="F5" s="73"/>
      <c r="G5" s="73"/>
      <c r="H5" s="73"/>
      <c r="I5" s="73"/>
    </row>
    <row r="7" spans="2:16" x14ac:dyDescent="0.25">
      <c r="B7" s="102" t="s">
        <v>57</v>
      </c>
      <c r="C7" s="102"/>
      <c r="D7" s="102"/>
      <c r="E7" s="102"/>
      <c r="F7" s="102"/>
      <c r="G7" s="102"/>
      <c r="H7" s="102"/>
      <c r="I7" s="102"/>
    </row>
    <row r="8" spans="2:16" x14ac:dyDescent="0.25">
      <c r="B8" s="119"/>
      <c r="C8" s="119"/>
      <c r="D8" s="119"/>
      <c r="E8" s="119"/>
      <c r="F8" s="119"/>
      <c r="G8" s="119"/>
      <c r="H8" s="119"/>
      <c r="I8" s="119"/>
    </row>
    <row r="9" spans="2:16" ht="37.5" customHeight="1" x14ac:dyDescent="0.25">
      <c r="B9" s="102" t="s">
        <v>58</v>
      </c>
      <c r="C9" s="102"/>
      <c r="D9" s="102"/>
      <c r="E9" s="102"/>
      <c r="F9" s="102"/>
      <c r="G9" s="102"/>
      <c r="H9" s="102"/>
      <c r="I9" s="102"/>
    </row>
    <row r="10" spans="2:16" ht="15.75" thickBot="1" x14ac:dyDescent="0.3"/>
    <row r="11" spans="2:16" ht="39.75" customHeight="1" thickBot="1" x14ac:dyDescent="0.3">
      <c r="B11" s="112" t="s">
        <v>45</v>
      </c>
      <c r="C11" s="114" t="s">
        <v>46</v>
      </c>
      <c r="D11" s="115"/>
      <c r="E11" s="114" t="s">
        <v>47</v>
      </c>
      <c r="F11" s="116"/>
      <c r="G11" s="116"/>
      <c r="H11" s="115"/>
      <c r="I11" s="117" t="s">
        <v>48</v>
      </c>
    </row>
    <row r="12" spans="2:16" ht="15.75" thickBot="1" x14ac:dyDescent="0.3">
      <c r="B12" s="113"/>
      <c r="C12" s="32" t="s">
        <v>49</v>
      </c>
      <c r="D12" s="32" t="s">
        <v>50</v>
      </c>
      <c r="E12" s="32" t="s">
        <v>51</v>
      </c>
      <c r="F12" s="32" t="s">
        <v>52</v>
      </c>
      <c r="G12" s="32" t="s">
        <v>53</v>
      </c>
      <c r="H12" s="32" t="s">
        <v>54</v>
      </c>
      <c r="I12" s="118"/>
      <c r="K12" s="7" t="s">
        <v>0</v>
      </c>
      <c r="L12" s="8" t="s">
        <v>1</v>
      </c>
      <c r="M12" s="8" t="s">
        <v>2</v>
      </c>
      <c r="N12" s="8" t="s">
        <v>3</v>
      </c>
      <c r="O12" s="8" t="s">
        <v>4</v>
      </c>
      <c r="P12" s="8" t="s">
        <v>5</v>
      </c>
    </row>
    <row r="13" spans="2:16" ht="26.25" thickBot="1" x14ac:dyDescent="0.3">
      <c r="B13" s="33" t="s">
        <v>55</v>
      </c>
      <c r="C13" s="34"/>
      <c r="D13" s="34"/>
      <c r="E13" s="34"/>
      <c r="F13" s="34"/>
      <c r="G13" s="34"/>
      <c r="H13" s="34"/>
      <c r="I13" s="34"/>
      <c r="K13" t="s">
        <v>86</v>
      </c>
      <c r="L13" s="53">
        <f>+USS!B4+'Asoc 1'!B4+'Asoc 2'!B4+'Asoc 3'!B4+'Asoc 4'!B4+'Asoc 5'!B4</f>
        <v>0</v>
      </c>
      <c r="M13" s="53">
        <f>+USS!C4+'Asoc 1'!C4+'Asoc 2'!C4+'Asoc 3'!C4+'Asoc 4'!C4+'Asoc 5'!C4</f>
        <v>0</v>
      </c>
      <c r="N13" s="53">
        <f>+USS!D4+'Asoc 1'!D4+'Asoc 2'!D4+'Asoc 3'!D4+'Asoc 4'!D4+'Asoc 5'!D4</f>
        <v>0</v>
      </c>
      <c r="O13" s="53">
        <f>+USS!E4+'Asoc 1'!E4+'Asoc 2'!E4+'Asoc 3'!E4+'Asoc 4'!E4+'Asoc 5'!E4</f>
        <v>0</v>
      </c>
      <c r="P13" s="53">
        <f>SUM(L13:O13)</f>
        <v>0</v>
      </c>
    </row>
    <row r="14" spans="2:16" ht="26.25" thickBot="1" x14ac:dyDescent="0.3">
      <c r="B14" s="33" t="s">
        <v>56</v>
      </c>
      <c r="C14" s="34"/>
      <c r="D14" s="34"/>
      <c r="E14" s="34"/>
      <c r="F14" s="34"/>
      <c r="G14" s="34"/>
      <c r="H14" s="34"/>
      <c r="I14" s="34"/>
      <c r="L14" s="53"/>
    </row>
    <row r="15" spans="2:16" ht="15.75" thickBot="1" x14ac:dyDescent="0.3">
      <c r="B15" s="35"/>
      <c r="C15" s="34"/>
      <c r="D15" s="34"/>
      <c r="E15" s="34"/>
      <c r="F15" s="34"/>
      <c r="G15" s="34"/>
      <c r="H15" s="34"/>
      <c r="I15" s="34"/>
    </row>
    <row r="16" spans="2:16" ht="15.75" thickBot="1" x14ac:dyDescent="0.3">
      <c r="B16" s="35"/>
      <c r="C16" s="34"/>
      <c r="D16" s="34"/>
      <c r="E16" s="34"/>
      <c r="F16" s="34"/>
      <c r="G16" s="34"/>
      <c r="H16" s="34"/>
      <c r="I16" s="34"/>
    </row>
    <row r="17" spans="2:16" ht="15.75" thickBot="1" x14ac:dyDescent="0.3">
      <c r="B17" s="35"/>
      <c r="C17" s="34"/>
      <c r="D17" s="34"/>
      <c r="E17" s="34"/>
      <c r="F17" s="34"/>
      <c r="G17" s="34"/>
      <c r="H17" s="34"/>
      <c r="I17" s="34"/>
    </row>
    <row r="18" spans="2:16" ht="19.5" thickBot="1" x14ac:dyDescent="0.35">
      <c r="G18" t="s">
        <v>60</v>
      </c>
      <c r="I18" s="38">
        <f>SUM(I13:I17)</f>
        <v>0</v>
      </c>
    </row>
    <row r="21" spans="2:16" ht="29.25" customHeight="1" x14ac:dyDescent="0.25">
      <c r="B21" s="102" t="s">
        <v>62</v>
      </c>
      <c r="C21" s="102"/>
      <c r="D21" s="102"/>
      <c r="E21" s="102"/>
      <c r="F21" s="102"/>
      <c r="G21" s="102"/>
      <c r="H21" s="102"/>
      <c r="I21" s="102"/>
    </row>
    <row r="22" spans="2:16" ht="15.75" thickBot="1" x14ac:dyDescent="0.3"/>
    <row r="23" spans="2:16" ht="39.75" customHeight="1" thickBot="1" x14ac:dyDescent="0.3">
      <c r="B23" s="112" t="s">
        <v>59</v>
      </c>
      <c r="C23" s="114" t="s">
        <v>46</v>
      </c>
      <c r="D23" s="115"/>
      <c r="E23" s="114" t="s">
        <v>47</v>
      </c>
      <c r="F23" s="116"/>
      <c r="G23" s="116"/>
      <c r="H23" s="115"/>
      <c r="I23" s="117" t="s">
        <v>48</v>
      </c>
    </row>
    <row r="24" spans="2:16" ht="15.75" thickBot="1" x14ac:dyDescent="0.3">
      <c r="B24" s="113"/>
      <c r="C24" s="32" t="s">
        <v>49</v>
      </c>
      <c r="D24" s="32" t="s">
        <v>50</v>
      </c>
      <c r="E24" s="32" t="s">
        <v>51</v>
      </c>
      <c r="F24" s="32" t="s">
        <v>52</v>
      </c>
      <c r="G24" s="32" t="s">
        <v>53</v>
      </c>
      <c r="H24" s="32" t="s">
        <v>54</v>
      </c>
      <c r="I24" s="118"/>
      <c r="K24" s="7" t="s">
        <v>0</v>
      </c>
      <c r="L24" s="8" t="s">
        <v>1</v>
      </c>
      <c r="M24" s="8" t="s">
        <v>2</v>
      </c>
      <c r="N24" s="8" t="s">
        <v>3</v>
      </c>
      <c r="O24" s="8" t="s">
        <v>4</v>
      </c>
      <c r="P24" s="8" t="s">
        <v>5</v>
      </c>
    </row>
    <row r="25" spans="2:16" ht="26.25" thickBot="1" x14ac:dyDescent="0.3">
      <c r="B25" s="33" t="s">
        <v>55</v>
      </c>
      <c r="C25" s="34"/>
      <c r="D25" s="34"/>
      <c r="E25" s="34"/>
      <c r="F25" s="34"/>
      <c r="G25" s="34"/>
      <c r="H25" s="34"/>
      <c r="I25" s="34"/>
      <c r="K25" t="s">
        <v>86</v>
      </c>
      <c r="L25" s="53">
        <f>+USS!B5+'Asoc 1'!B5+'Asoc 2'!B5+'Asoc 3'!B5+'Asoc 4'!B5+'Asoc 5'!B5</f>
        <v>0</v>
      </c>
      <c r="M25" s="53">
        <f>+USS!C5+'Asoc 1'!C5+'Asoc 2'!C5+'Asoc 3'!C5+'Asoc 4'!C5+'Asoc 5'!C5</f>
        <v>0</v>
      </c>
      <c r="N25" s="53">
        <f>+USS!D5+'Asoc 1'!D5+'Asoc 2'!D5+'Asoc 3'!D5+'Asoc 4'!D5+'Asoc 5'!D5</f>
        <v>0</v>
      </c>
      <c r="O25" s="53">
        <f>+USS!E5+'Asoc 1'!E5+'Asoc 2'!E5+'Asoc 3'!E5+'Asoc 4'!E5+'Asoc 5'!E5</f>
        <v>0</v>
      </c>
      <c r="P25" s="53">
        <f>SUM(L25:O25)</f>
        <v>0</v>
      </c>
    </row>
    <row r="26" spans="2:16" ht="26.25" thickBot="1" x14ac:dyDescent="0.3">
      <c r="B26" s="33" t="s">
        <v>56</v>
      </c>
      <c r="C26" s="34"/>
      <c r="D26" s="34"/>
      <c r="E26" s="34"/>
      <c r="F26" s="34"/>
      <c r="G26" s="34"/>
      <c r="H26" s="34"/>
      <c r="I26" s="34"/>
      <c r="L26" s="53"/>
    </row>
    <row r="27" spans="2:16" ht="15.75" thickBot="1" x14ac:dyDescent="0.3">
      <c r="B27" s="35"/>
      <c r="C27" s="34"/>
      <c r="D27" s="34"/>
      <c r="E27" s="34"/>
      <c r="F27" s="34"/>
      <c r="G27" s="34"/>
      <c r="H27" s="34"/>
      <c r="I27" s="34"/>
    </row>
    <row r="28" spans="2:16" ht="15.75" thickBot="1" x14ac:dyDescent="0.3">
      <c r="B28" s="35"/>
      <c r="C28" s="34"/>
      <c r="D28" s="34"/>
      <c r="E28" s="34"/>
      <c r="F28" s="34"/>
      <c r="G28" s="34"/>
      <c r="H28" s="34"/>
      <c r="I28" s="34"/>
    </row>
    <row r="29" spans="2:16" ht="15.75" thickBot="1" x14ac:dyDescent="0.3">
      <c r="B29" s="35"/>
      <c r="C29" s="34"/>
      <c r="D29" s="34"/>
      <c r="E29" s="34"/>
      <c r="F29" s="34"/>
      <c r="G29" s="34"/>
      <c r="H29" s="34"/>
      <c r="I29" s="34"/>
    </row>
    <row r="30" spans="2:16" ht="19.5" thickBot="1" x14ac:dyDescent="0.35">
      <c r="G30" t="s">
        <v>61</v>
      </c>
      <c r="I30" s="38">
        <f>SUM(I25:I29)</f>
        <v>0</v>
      </c>
    </row>
    <row r="33" spans="2:16" ht="31.5" customHeight="1" x14ac:dyDescent="0.25">
      <c r="B33" s="102" t="s">
        <v>63</v>
      </c>
      <c r="C33" s="102"/>
      <c r="D33" s="102"/>
      <c r="E33" s="102"/>
      <c r="F33" s="102"/>
      <c r="G33" s="102"/>
      <c r="H33" s="102"/>
      <c r="I33" s="102"/>
    </row>
    <row r="34" spans="2:16" ht="15.75" thickBot="1" x14ac:dyDescent="0.3"/>
    <row r="35" spans="2:16" ht="15.75" thickBot="1" x14ac:dyDescent="0.3">
      <c r="B35" s="43"/>
      <c r="C35" s="103" t="s">
        <v>64</v>
      </c>
      <c r="D35" s="104"/>
      <c r="E35" s="104"/>
      <c r="F35" s="104"/>
      <c r="G35" s="104"/>
      <c r="H35" s="104"/>
      <c r="I35" s="44" t="s">
        <v>65</v>
      </c>
    </row>
    <row r="36" spans="2:16" ht="15.75" thickBot="1" x14ac:dyDescent="0.3">
      <c r="B36" s="42" t="s">
        <v>51</v>
      </c>
      <c r="C36" s="105"/>
      <c r="D36" s="106"/>
      <c r="E36" s="106"/>
      <c r="F36" s="106"/>
      <c r="G36" s="106"/>
      <c r="H36" s="106"/>
      <c r="I36" s="45"/>
      <c r="K36" s="7" t="s">
        <v>87</v>
      </c>
      <c r="L36" s="8" t="s">
        <v>1</v>
      </c>
      <c r="M36" s="8" t="s">
        <v>2</v>
      </c>
      <c r="N36" s="8" t="s">
        <v>3</v>
      </c>
      <c r="O36" s="8" t="s">
        <v>4</v>
      </c>
      <c r="P36" s="8" t="s">
        <v>5</v>
      </c>
    </row>
    <row r="37" spans="2:16" ht="15.75" thickBot="1" x14ac:dyDescent="0.3">
      <c r="B37" s="42" t="s">
        <v>52</v>
      </c>
      <c r="C37" s="107"/>
      <c r="D37" s="108"/>
      <c r="E37" s="108"/>
      <c r="F37" s="108"/>
      <c r="G37" s="108"/>
      <c r="H37" s="108"/>
      <c r="I37" s="46"/>
      <c r="K37" t="s">
        <v>86</v>
      </c>
      <c r="L37" s="53">
        <f>+USS!B6+'Asoc 1'!B6+'Asoc 2'!B6+'Asoc 3'!B6+'Asoc 4'!B6+'Asoc 5'!B6</f>
        <v>0</v>
      </c>
      <c r="M37" s="53">
        <f>+USS!C6+'Asoc 1'!C6+'Asoc 2'!C6+'Asoc 3'!C6+'Asoc 4'!C6+'Asoc 5'!C6</f>
        <v>0</v>
      </c>
      <c r="N37" s="53">
        <f>+USS!D6+'Asoc 1'!D6+'Asoc 2'!D6+'Asoc 3'!D6+'Asoc 4'!D6+'Asoc 5'!D6</f>
        <v>0</v>
      </c>
      <c r="O37" s="53">
        <f>+USS!E6+'Asoc 1'!E6+'Asoc 2'!E6+'Asoc 3'!E6+'Asoc 4'!E6+'Asoc 5'!E6</f>
        <v>0</v>
      </c>
      <c r="P37" s="53">
        <f>SUM(L37:O37)</f>
        <v>0</v>
      </c>
    </row>
    <row r="38" spans="2:16" ht="15.75" thickBot="1" x14ac:dyDescent="0.3">
      <c r="B38" s="42" t="s">
        <v>53</v>
      </c>
      <c r="C38" s="107"/>
      <c r="D38" s="108"/>
      <c r="E38" s="108"/>
      <c r="F38" s="108"/>
      <c r="G38" s="108"/>
      <c r="H38" s="108"/>
      <c r="I38" s="46"/>
    </row>
    <row r="39" spans="2:16" ht="15.75" thickBot="1" x14ac:dyDescent="0.3">
      <c r="B39" s="42" t="s">
        <v>54</v>
      </c>
      <c r="C39" s="109"/>
      <c r="D39" s="110"/>
      <c r="E39" s="110"/>
      <c r="F39" s="110"/>
      <c r="G39" s="110"/>
      <c r="H39" s="110"/>
      <c r="I39" s="47"/>
    </row>
    <row r="40" spans="2:16" x14ac:dyDescent="0.25">
      <c r="G40" t="s">
        <v>66</v>
      </c>
      <c r="I40" s="53">
        <f>SUM(I36:I39)</f>
        <v>0</v>
      </c>
    </row>
    <row r="43" spans="2:16" x14ac:dyDescent="0.25">
      <c r="B43" s="72" t="s">
        <v>67</v>
      </c>
      <c r="C43" s="72"/>
      <c r="D43" s="72"/>
      <c r="E43" s="72"/>
      <c r="F43" s="72"/>
      <c r="G43" s="72"/>
      <c r="H43" s="72"/>
      <c r="I43" s="72"/>
    </row>
    <row r="44" spans="2:16" ht="36.75" customHeight="1" x14ac:dyDescent="0.25">
      <c r="B44" s="111" t="s">
        <v>68</v>
      </c>
      <c r="C44" s="111"/>
      <c r="D44" s="111"/>
      <c r="E44" s="111"/>
      <c r="F44" s="111"/>
      <c r="G44" s="111"/>
      <c r="H44" s="111"/>
      <c r="I44" s="111"/>
    </row>
    <row r="45" spans="2:16" ht="13.5" customHeight="1" x14ac:dyDescent="0.25">
      <c r="B45" s="1"/>
      <c r="C45" s="1"/>
      <c r="D45" s="1"/>
      <c r="E45" s="1"/>
      <c r="F45" s="1"/>
      <c r="G45" s="1"/>
      <c r="H45" s="1"/>
      <c r="I45" s="1"/>
    </row>
    <row r="46" spans="2:16" x14ac:dyDescent="0.25">
      <c r="B46" s="72" t="s">
        <v>69</v>
      </c>
      <c r="C46" s="72"/>
      <c r="D46" s="72"/>
      <c r="E46" s="72"/>
      <c r="F46" s="72"/>
      <c r="G46" s="72"/>
      <c r="H46" s="72"/>
      <c r="I46" s="72"/>
    </row>
    <row r="47" spans="2:16" ht="34.5" customHeight="1" x14ac:dyDescent="0.25">
      <c r="B47" s="102" t="s">
        <v>70</v>
      </c>
      <c r="C47" s="102"/>
      <c r="D47" s="102"/>
      <c r="E47" s="102"/>
      <c r="F47" s="102"/>
      <c r="G47" s="102"/>
      <c r="H47" s="102"/>
      <c r="I47" s="102"/>
    </row>
    <row r="48" spans="2:16" ht="18" customHeight="1" x14ac:dyDescent="0.25">
      <c r="B48" s="39"/>
      <c r="C48" s="39"/>
      <c r="D48" s="39"/>
      <c r="E48" s="39"/>
      <c r="F48" s="39"/>
      <c r="G48" s="39"/>
      <c r="H48" s="39"/>
      <c r="I48" s="39"/>
    </row>
    <row r="49" spans="2:9" x14ac:dyDescent="0.25">
      <c r="B49" s="72" t="s">
        <v>71</v>
      </c>
      <c r="C49" s="72"/>
      <c r="D49" s="72"/>
      <c r="E49" s="72"/>
      <c r="F49" s="72"/>
      <c r="G49" s="72"/>
      <c r="H49" s="72"/>
      <c r="I49" s="72"/>
    </row>
    <row r="50" spans="2:9" ht="15.75" thickBot="1" x14ac:dyDescent="0.3"/>
    <row r="51" spans="2:9" x14ac:dyDescent="0.25">
      <c r="B51" s="88"/>
      <c r="C51" s="48" t="s">
        <v>72</v>
      </c>
      <c r="D51" s="48" t="s">
        <v>74</v>
      </c>
      <c r="E51" s="90" t="s">
        <v>75</v>
      </c>
      <c r="F51" s="90" t="s">
        <v>76</v>
      </c>
      <c r="G51" s="90" t="s">
        <v>77</v>
      </c>
    </row>
    <row r="52" spans="2:9" ht="15.75" thickBot="1" x14ac:dyDescent="0.3">
      <c r="B52" s="89"/>
      <c r="C52" s="49" t="s">
        <v>73</v>
      </c>
      <c r="D52" s="49" t="s">
        <v>73</v>
      </c>
      <c r="E52" s="91"/>
      <c r="F52" s="91"/>
      <c r="G52" s="91"/>
    </row>
    <row r="53" spans="2:9" ht="15.75" thickBot="1" x14ac:dyDescent="0.3">
      <c r="B53" s="50" t="s">
        <v>51</v>
      </c>
      <c r="C53" s="51"/>
      <c r="D53" s="51"/>
      <c r="E53" s="37"/>
      <c r="F53" s="37"/>
      <c r="G53" s="37"/>
    </row>
    <row r="54" spans="2:9" ht="15.75" thickBot="1" x14ac:dyDescent="0.3">
      <c r="B54" s="52" t="s">
        <v>52</v>
      </c>
      <c r="C54" s="51"/>
      <c r="D54" s="51"/>
      <c r="E54" s="34"/>
      <c r="F54" s="34"/>
      <c r="G54" s="34"/>
    </row>
    <row r="55" spans="2:9" ht="15.75" thickBot="1" x14ac:dyDescent="0.3">
      <c r="B55" s="52" t="s">
        <v>53</v>
      </c>
      <c r="C55" s="51"/>
      <c r="D55" s="51"/>
      <c r="E55" s="34"/>
      <c r="F55" s="34"/>
      <c r="G55" s="34"/>
    </row>
    <row r="56" spans="2:9" ht="15.75" thickBot="1" x14ac:dyDescent="0.3">
      <c r="B56" s="52" t="s">
        <v>54</v>
      </c>
      <c r="C56" s="51"/>
      <c r="D56" s="51"/>
      <c r="E56" s="34"/>
      <c r="F56" s="34"/>
      <c r="G56" s="34"/>
    </row>
    <row r="57" spans="2:9" ht="15.75" thickBot="1" x14ac:dyDescent="0.3">
      <c r="B57" s="52" t="s">
        <v>5</v>
      </c>
      <c r="C57" s="51">
        <f>SUM(C53:C56)</f>
        <v>0</v>
      </c>
      <c r="D57" s="51">
        <f>SUM(D53:D56)</f>
        <v>0</v>
      </c>
      <c r="E57">
        <f>+C57+D57</f>
        <v>0</v>
      </c>
    </row>
    <row r="59" spans="2:9" x14ac:dyDescent="0.25">
      <c r="B59" s="72" t="s">
        <v>78</v>
      </c>
      <c r="C59" s="72"/>
      <c r="D59" s="72"/>
      <c r="E59" s="72"/>
      <c r="F59" s="72"/>
      <c r="G59" s="72"/>
      <c r="H59" s="72"/>
      <c r="I59" s="72"/>
    </row>
    <row r="60" spans="2:9" ht="15.75" thickBot="1" x14ac:dyDescent="0.3"/>
    <row r="61" spans="2:9" x14ac:dyDescent="0.25">
      <c r="B61" s="88"/>
      <c r="C61" s="48" t="s">
        <v>72</v>
      </c>
      <c r="D61" s="48" t="s">
        <v>74</v>
      </c>
      <c r="E61" s="90" t="s">
        <v>75</v>
      </c>
      <c r="F61" s="90" t="s">
        <v>76</v>
      </c>
      <c r="G61" s="90" t="s">
        <v>77</v>
      </c>
    </row>
    <row r="62" spans="2:9" ht="15.75" thickBot="1" x14ac:dyDescent="0.3">
      <c r="B62" s="89"/>
      <c r="C62" s="49" t="s">
        <v>73</v>
      </c>
      <c r="D62" s="49" t="s">
        <v>73</v>
      </c>
      <c r="E62" s="91"/>
      <c r="F62" s="91"/>
      <c r="G62" s="91"/>
    </row>
    <row r="63" spans="2:9" ht="15.75" thickBot="1" x14ac:dyDescent="0.3">
      <c r="B63" s="50" t="s">
        <v>51</v>
      </c>
      <c r="C63" s="51"/>
      <c r="D63" s="51"/>
      <c r="E63" s="37"/>
      <c r="F63" s="37"/>
      <c r="G63" s="37"/>
    </row>
    <row r="64" spans="2:9" ht="15.75" thickBot="1" x14ac:dyDescent="0.3">
      <c r="B64" s="52" t="s">
        <v>52</v>
      </c>
      <c r="C64" s="51"/>
      <c r="D64" s="51"/>
      <c r="E64" s="34"/>
      <c r="F64" s="34"/>
      <c r="G64" s="34"/>
    </row>
    <row r="65" spans="2:9" ht="15.75" thickBot="1" x14ac:dyDescent="0.3">
      <c r="B65" s="52" t="s">
        <v>53</v>
      </c>
      <c r="C65" s="51"/>
      <c r="D65" s="51"/>
      <c r="E65" s="34"/>
      <c r="F65" s="34"/>
      <c r="G65" s="34"/>
    </row>
    <row r="66" spans="2:9" ht="15.75" thickBot="1" x14ac:dyDescent="0.3">
      <c r="B66" s="52" t="s">
        <v>54</v>
      </c>
      <c r="C66" s="51"/>
      <c r="D66" s="51"/>
      <c r="E66" s="34"/>
      <c r="F66" s="34"/>
      <c r="G66" s="34"/>
    </row>
    <row r="67" spans="2:9" ht="15.75" thickBot="1" x14ac:dyDescent="0.3">
      <c r="B67" s="52" t="s">
        <v>5</v>
      </c>
      <c r="C67" s="51">
        <f>SUM(C63:C66)</f>
        <v>0</v>
      </c>
      <c r="D67" s="51">
        <f>SUM(D63:D66)</f>
        <v>0</v>
      </c>
    </row>
    <row r="70" spans="2:9" x14ac:dyDescent="0.25">
      <c r="B70" s="72" t="s">
        <v>81</v>
      </c>
      <c r="C70" s="72"/>
      <c r="D70" s="72"/>
      <c r="E70" s="72"/>
      <c r="F70" s="72"/>
      <c r="G70" s="72"/>
      <c r="H70" s="72"/>
      <c r="I70" s="72"/>
    </row>
    <row r="71" spans="2:9" ht="15.75" thickBot="1" x14ac:dyDescent="0.3"/>
    <row r="72" spans="2:9" x14ac:dyDescent="0.25">
      <c r="B72" s="88"/>
      <c r="C72" s="48" t="s">
        <v>72</v>
      </c>
      <c r="D72" s="48" t="s">
        <v>74</v>
      </c>
      <c r="E72" s="90" t="s">
        <v>75</v>
      </c>
      <c r="F72" s="90" t="s">
        <v>76</v>
      </c>
      <c r="G72" s="90" t="s">
        <v>77</v>
      </c>
    </row>
    <row r="73" spans="2:9" ht="15.75" thickBot="1" x14ac:dyDescent="0.3">
      <c r="B73" s="89"/>
      <c r="C73" s="49" t="s">
        <v>73</v>
      </c>
      <c r="D73" s="49" t="s">
        <v>73</v>
      </c>
      <c r="E73" s="91"/>
      <c r="F73" s="91"/>
      <c r="G73" s="91"/>
    </row>
    <row r="74" spans="2:9" ht="15.75" thickBot="1" x14ac:dyDescent="0.3">
      <c r="B74" s="50" t="s">
        <v>51</v>
      </c>
      <c r="C74" s="51"/>
      <c r="D74" s="51"/>
      <c r="E74" s="37"/>
      <c r="F74" s="37"/>
      <c r="G74" s="37"/>
    </row>
    <row r="75" spans="2:9" ht="15.75" thickBot="1" x14ac:dyDescent="0.3">
      <c r="B75" s="52" t="s">
        <v>52</v>
      </c>
      <c r="C75" s="51"/>
      <c r="D75" s="51"/>
      <c r="E75" s="34"/>
      <c r="F75" s="34"/>
      <c r="G75" s="34"/>
    </row>
    <row r="76" spans="2:9" ht="15.75" thickBot="1" x14ac:dyDescent="0.3">
      <c r="B76" s="52" t="s">
        <v>53</v>
      </c>
      <c r="C76" s="51"/>
      <c r="D76" s="51"/>
      <c r="E76" s="34"/>
      <c r="F76" s="34"/>
      <c r="G76" s="34"/>
    </row>
    <row r="77" spans="2:9" ht="15.75" thickBot="1" x14ac:dyDescent="0.3">
      <c r="B77" s="52" t="s">
        <v>54</v>
      </c>
      <c r="C77" s="51"/>
      <c r="D77" s="51"/>
      <c r="E77" s="34"/>
      <c r="F77" s="34"/>
      <c r="G77" s="34"/>
    </row>
    <row r="78" spans="2:9" ht="15.75" thickBot="1" x14ac:dyDescent="0.3">
      <c r="B78" s="52" t="s">
        <v>5</v>
      </c>
      <c r="C78" s="51">
        <f>SUM(C74:C77)</f>
        <v>0</v>
      </c>
      <c r="D78" s="51">
        <f>SUM(D74:D77)</f>
        <v>0</v>
      </c>
    </row>
    <row r="81" spans="2:9" x14ac:dyDescent="0.25">
      <c r="B81" s="72" t="s">
        <v>82</v>
      </c>
      <c r="C81" s="72"/>
      <c r="D81" s="72"/>
      <c r="E81" s="72"/>
      <c r="F81" s="72"/>
      <c r="G81" s="72"/>
      <c r="H81" s="72"/>
      <c r="I81" s="72"/>
    </row>
    <row r="83" spans="2:9" ht="102" customHeight="1" x14ac:dyDescent="0.25">
      <c r="B83" s="73" t="s">
        <v>88</v>
      </c>
      <c r="C83" s="74"/>
      <c r="D83" s="74"/>
      <c r="E83" s="74"/>
      <c r="F83" s="74"/>
      <c r="G83" s="74"/>
      <c r="H83" s="74"/>
      <c r="I83" s="74"/>
    </row>
    <row r="86" spans="2:9" ht="15.75" thickBot="1" x14ac:dyDescent="0.3"/>
    <row r="87" spans="2:9" ht="39.75" customHeight="1" x14ac:dyDescent="0.25">
      <c r="B87" s="88"/>
      <c r="C87" s="48" t="s">
        <v>72</v>
      </c>
      <c r="D87" s="48" t="s">
        <v>74</v>
      </c>
      <c r="E87" s="92" t="s">
        <v>83</v>
      </c>
      <c r="F87" s="90" t="s">
        <v>84</v>
      </c>
      <c r="G87" s="94" t="s">
        <v>85</v>
      </c>
      <c r="H87" s="95"/>
    </row>
    <row r="88" spans="2:9" ht="15.75" thickBot="1" x14ac:dyDescent="0.3">
      <c r="B88" s="89"/>
      <c r="C88" s="49" t="s">
        <v>73</v>
      </c>
      <c r="D88" s="49" t="s">
        <v>73</v>
      </c>
      <c r="E88" s="93"/>
      <c r="F88" s="91"/>
      <c r="G88" s="96"/>
      <c r="H88" s="97"/>
    </row>
    <row r="89" spans="2:9" ht="15.75" thickBot="1" x14ac:dyDescent="0.3">
      <c r="B89" s="52" t="s">
        <v>51</v>
      </c>
      <c r="C89" s="51"/>
      <c r="D89" s="51"/>
      <c r="E89" s="51"/>
      <c r="F89" s="51"/>
      <c r="G89" s="98"/>
      <c r="H89" s="99"/>
    </row>
    <row r="90" spans="2:9" ht="15.75" thickBot="1" x14ac:dyDescent="0.3">
      <c r="B90" s="52" t="s">
        <v>52</v>
      </c>
      <c r="C90" s="51"/>
      <c r="D90" s="51"/>
      <c r="E90" s="51"/>
      <c r="F90" s="51"/>
      <c r="G90" s="98"/>
      <c r="H90" s="99"/>
    </row>
    <row r="91" spans="2:9" ht="15.75" thickBot="1" x14ac:dyDescent="0.3">
      <c r="B91" s="52" t="s">
        <v>53</v>
      </c>
      <c r="C91" s="51"/>
      <c r="D91" s="51"/>
      <c r="E91" s="51"/>
      <c r="F91" s="51"/>
      <c r="G91" s="98"/>
      <c r="H91" s="99"/>
    </row>
    <row r="92" spans="2:9" ht="15.75" thickBot="1" x14ac:dyDescent="0.3">
      <c r="B92" s="52" t="s">
        <v>54</v>
      </c>
      <c r="C92" s="51"/>
      <c r="D92" s="51"/>
      <c r="E92" s="51"/>
      <c r="F92" s="51"/>
      <c r="G92" s="100"/>
      <c r="H92" s="101"/>
    </row>
    <row r="93" spans="2:9" ht="15.75" thickBot="1" x14ac:dyDescent="0.3">
      <c r="B93" s="52" t="s">
        <v>5</v>
      </c>
      <c r="C93" s="51">
        <f>SUM(C89:C92)</f>
        <v>0</v>
      </c>
      <c r="D93" s="51">
        <f>SUM(D89:D92)</f>
        <v>0</v>
      </c>
    </row>
    <row r="96" spans="2:9" x14ac:dyDescent="0.25">
      <c r="B96" s="72" t="s">
        <v>89</v>
      </c>
      <c r="C96" s="72"/>
      <c r="D96" s="72"/>
      <c r="E96" s="72"/>
      <c r="F96" s="72"/>
      <c r="G96" s="72"/>
      <c r="H96" s="72"/>
      <c r="I96" s="72"/>
    </row>
    <row r="98" spans="2:9" ht="102" customHeight="1" x14ac:dyDescent="0.25">
      <c r="B98" s="73" t="s">
        <v>90</v>
      </c>
      <c r="C98" s="74"/>
      <c r="D98" s="74"/>
      <c r="E98" s="74"/>
      <c r="F98" s="74"/>
      <c r="G98" s="74"/>
      <c r="H98" s="74"/>
      <c r="I98" s="74"/>
    </row>
    <row r="99" spans="2:9" ht="15.75" thickBot="1" x14ac:dyDescent="0.3"/>
    <row r="100" spans="2:9" ht="24" customHeight="1" thickBot="1" x14ac:dyDescent="0.3">
      <c r="B100" s="83" t="s">
        <v>91</v>
      </c>
      <c r="C100" s="87" t="s">
        <v>92</v>
      </c>
      <c r="D100" s="87"/>
      <c r="E100" s="87"/>
      <c r="F100" s="85" t="s">
        <v>93</v>
      </c>
      <c r="G100" s="31" t="s">
        <v>52</v>
      </c>
      <c r="H100" s="31" t="s">
        <v>53</v>
      </c>
      <c r="I100" s="31" t="s">
        <v>54</v>
      </c>
    </row>
    <row r="101" spans="2:9" ht="15.75" thickBot="1" x14ac:dyDescent="0.3">
      <c r="B101" s="84"/>
      <c r="C101" s="87"/>
      <c r="D101" s="87"/>
      <c r="E101" s="87"/>
      <c r="F101" s="86"/>
      <c r="G101" s="32" t="s">
        <v>73</v>
      </c>
      <c r="H101" s="32" t="s">
        <v>73</v>
      </c>
      <c r="I101" s="32" t="s">
        <v>73</v>
      </c>
    </row>
    <row r="102" spans="2:9" ht="15.75" thickBot="1" x14ac:dyDescent="0.3">
      <c r="B102" s="54" t="s">
        <v>94</v>
      </c>
      <c r="C102" s="71"/>
      <c r="D102" s="71"/>
      <c r="E102" s="71"/>
      <c r="F102" s="34"/>
      <c r="G102" s="34"/>
      <c r="H102" s="34"/>
      <c r="I102" s="34"/>
    </row>
    <row r="103" spans="2:9" ht="26.25" thickBot="1" x14ac:dyDescent="0.3">
      <c r="B103" s="54" t="s">
        <v>95</v>
      </c>
      <c r="C103" s="71"/>
      <c r="D103" s="71"/>
      <c r="E103" s="71"/>
      <c r="F103" s="34"/>
      <c r="G103" s="34"/>
      <c r="H103" s="34"/>
      <c r="I103" s="34"/>
    </row>
    <row r="104" spans="2:9" ht="64.5" thickBot="1" x14ac:dyDescent="0.3">
      <c r="B104" s="54" t="s">
        <v>96</v>
      </c>
      <c r="C104" s="71"/>
      <c r="D104" s="71"/>
      <c r="E104" s="71"/>
      <c r="F104" s="34"/>
      <c r="G104" s="34"/>
      <c r="H104" s="34"/>
      <c r="I104" s="34"/>
    </row>
    <row r="105" spans="2:9" ht="77.25" thickBot="1" x14ac:dyDescent="0.3">
      <c r="B105" s="54" t="s">
        <v>97</v>
      </c>
      <c r="C105" s="71"/>
      <c r="D105" s="71"/>
      <c r="E105" s="71"/>
      <c r="F105" s="34"/>
      <c r="G105" s="34"/>
      <c r="H105" s="34"/>
      <c r="I105" s="34"/>
    </row>
    <row r="106" spans="2:9" ht="64.5" thickBot="1" x14ac:dyDescent="0.3">
      <c r="B106" s="54" t="s">
        <v>98</v>
      </c>
      <c r="C106" s="71"/>
      <c r="D106" s="71"/>
      <c r="E106" s="71"/>
      <c r="F106" s="34"/>
      <c r="G106" s="34"/>
      <c r="H106" s="34"/>
      <c r="I106" s="34"/>
    </row>
    <row r="107" spans="2:9" ht="26.25" thickBot="1" x14ac:dyDescent="0.3">
      <c r="B107" s="54" t="s">
        <v>99</v>
      </c>
      <c r="C107" s="71"/>
      <c r="D107" s="71"/>
      <c r="E107" s="71"/>
      <c r="F107" s="34"/>
      <c r="G107" s="34"/>
      <c r="H107" s="34"/>
      <c r="I107" s="34"/>
    </row>
    <row r="108" spans="2:9" ht="15.75" thickBot="1" x14ac:dyDescent="0.3">
      <c r="B108" s="54" t="s">
        <v>100</v>
      </c>
      <c r="C108" s="71"/>
      <c r="D108" s="71"/>
      <c r="E108" s="71"/>
      <c r="F108" s="34"/>
      <c r="G108" s="34"/>
      <c r="H108" s="34"/>
      <c r="I108" s="34"/>
    </row>
    <row r="109" spans="2:9" ht="77.25" thickBot="1" x14ac:dyDescent="0.3">
      <c r="B109" s="54" t="s">
        <v>101</v>
      </c>
      <c r="C109" s="71"/>
      <c r="D109" s="71"/>
      <c r="E109" s="71"/>
      <c r="F109" s="34"/>
      <c r="G109" s="34"/>
      <c r="H109" s="34"/>
      <c r="I109" s="34"/>
    </row>
    <row r="110" spans="2:9" ht="39" thickBot="1" x14ac:dyDescent="0.3">
      <c r="B110" s="54" t="s">
        <v>102</v>
      </c>
      <c r="C110" s="71"/>
      <c r="D110" s="71"/>
      <c r="E110" s="71"/>
      <c r="F110" s="34"/>
      <c r="G110" s="34"/>
      <c r="H110" s="34"/>
      <c r="I110" s="34"/>
    </row>
    <row r="111" spans="2:9" ht="39" thickBot="1" x14ac:dyDescent="0.3">
      <c r="B111" s="54" t="s">
        <v>103</v>
      </c>
      <c r="C111" s="71"/>
      <c r="D111" s="71"/>
      <c r="E111" s="71"/>
      <c r="F111" s="34"/>
      <c r="G111" s="34"/>
      <c r="H111" s="34"/>
      <c r="I111" s="34"/>
    </row>
    <row r="112" spans="2:9" ht="39" thickBot="1" x14ac:dyDescent="0.3">
      <c r="B112" s="54" t="s">
        <v>104</v>
      </c>
      <c r="C112" s="71"/>
      <c r="D112" s="71"/>
      <c r="E112" s="71"/>
      <c r="F112" s="34"/>
      <c r="G112" s="34"/>
      <c r="H112" s="34"/>
      <c r="I112" s="34"/>
    </row>
    <row r="113" spans="2:9" ht="39" thickBot="1" x14ac:dyDescent="0.3">
      <c r="B113" s="54" t="s">
        <v>105</v>
      </c>
      <c r="C113" s="71"/>
      <c r="D113" s="71"/>
      <c r="E113" s="71"/>
      <c r="F113" s="34"/>
      <c r="G113" s="34"/>
      <c r="H113" s="34"/>
      <c r="I113" s="34"/>
    </row>
    <row r="114" spans="2:9" ht="15.75" thickBot="1" x14ac:dyDescent="0.3">
      <c r="B114" s="81"/>
      <c r="C114" s="82"/>
      <c r="D114" s="81" t="s">
        <v>106</v>
      </c>
      <c r="E114" s="82"/>
      <c r="F114" s="55">
        <f>+SUM(F102:F113)</f>
        <v>0</v>
      </c>
      <c r="G114" s="55">
        <f t="shared" ref="G114:I114" si="0">+SUM(G102:G113)</f>
        <v>0</v>
      </c>
      <c r="H114" s="55">
        <f t="shared" si="0"/>
        <v>0</v>
      </c>
      <c r="I114" s="55">
        <f t="shared" si="0"/>
        <v>0</v>
      </c>
    </row>
    <row r="117" spans="2:9" x14ac:dyDescent="0.25">
      <c r="B117" s="72" t="s">
        <v>107</v>
      </c>
      <c r="C117" s="72"/>
      <c r="D117" s="72"/>
      <c r="E117" s="72"/>
      <c r="F117" s="72"/>
      <c r="G117" s="72"/>
      <c r="H117" s="72"/>
      <c r="I117" s="72"/>
    </row>
    <row r="119" spans="2:9" ht="124.5" customHeight="1" x14ac:dyDescent="0.25">
      <c r="B119" s="73" t="s">
        <v>108</v>
      </c>
      <c r="C119" s="74"/>
      <c r="D119" s="74"/>
      <c r="E119" s="74"/>
      <c r="F119" s="74"/>
      <c r="G119" s="74"/>
      <c r="H119" s="74"/>
      <c r="I119" s="74"/>
    </row>
    <row r="120" spans="2:9" ht="15.75" thickBot="1" x14ac:dyDescent="0.3"/>
    <row r="121" spans="2:9" ht="24" customHeight="1" thickBot="1" x14ac:dyDescent="0.3">
      <c r="B121" s="77"/>
      <c r="C121" s="79" t="s">
        <v>109</v>
      </c>
      <c r="D121" s="56" t="s">
        <v>110</v>
      </c>
      <c r="E121" s="76" t="s">
        <v>92</v>
      </c>
      <c r="F121" s="76"/>
      <c r="G121" s="76"/>
      <c r="H121" s="76"/>
      <c r="I121" s="76"/>
    </row>
    <row r="122" spans="2:9" ht="15.75" thickBot="1" x14ac:dyDescent="0.3">
      <c r="B122" s="78"/>
      <c r="C122" s="80"/>
      <c r="D122" s="57" t="s">
        <v>111</v>
      </c>
      <c r="E122" s="76"/>
      <c r="F122" s="76"/>
      <c r="G122" s="76"/>
      <c r="H122" s="76"/>
      <c r="I122" s="76"/>
    </row>
    <row r="123" spans="2:9" ht="15.75" thickBot="1" x14ac:dyDescent="0.3">
      <c r="B123" s="40" t="s">
        <v>51</v>
      </c>
      <c r="C123" s="36"/>
      <c r="D123" s="36"/>
      <c r="E123" s="71"/>
      <c r="F123" s="71"/>
      <c r="G123" s="71"/>
      <c r="H123" s="71"/>
      <c r="I123" s="71"/>
    </row>
    <row r="124" spans="2:9" ht="15.75" thickBot="1" x14ac:dyDescent="0.3">
      <c r="B124" s="40" t="s">
        <v>52</v>
      </c>
      <c r="C124" s="36"/>
      <c r="D124" s="36"/>
      <c r="E124" s="71"/>
      <c r="F124" s="71"/>
      <c r="G124" s="71"/>
      <c r="H124" s="71"/>
      <c r="I124" s="71"/>
    </row>
    <row r="125" spans="2:9" ht="15.75" thickBot="1" x14ac:dyDescent="0.3">
      <c r="B125" s="40" t="s">
        <v>53</v>
      </c>
      <c r="C125" s="36"/>
      <c r="D125" s="36"/>
      <c r="E125" s="71"/>
      <c r="F125" s="71"/>
      <c r="G125" s="71"/>
      <c r="H125" s="71"/>
      <c r="I125" s="71"/>
    </row>
    <row r="127" spans="2:9" s="30" customFormat="1" ht="21" customHeight="1" x14ac:dyDescent="0.25">
      <c r="B127" s="58" t="s">
        <v>112</v>
      </c>
    </row>
    <row r="130" spans="2:9" x14ac:dyDescent="0.25">
      <c r="B130" s="72" t="s">
        <v>113</v>
      </c>
      <c r="C130" s="72"/>
      <c r="D130" s="72"/>
      <c r="E130" s="72"/>
      <c r="F130" s="72"/>
      <c r="G130" s="72"/>
      <c r="H130" s="72"/>
      <c r="I130" s="72"/>
    </row>
    <row r="132" spans="2:9" ht="44.25" customHeight="1" x14ac:dyDescent="0.25">
      <c r="B132" s="73" t="s">
        <v>114</v>
      </c>
      <c r="C132" s="74"/>
      <c r="D132" s="74"/>
      <c r="E132" s="74"/>
      <c r="F132" s="74"/>
      <c r="G132" s="74"/>
      <c r="H132" s="74"/>
      <c r="I132" s="74"/>
    </row>
    <row r="133" spans="2:9" ht="15.75" thickBot="1" x14ac:dyDescent="0.3"/>
    <row r="134" spans="2:9" ht="26.25" customHeight="1" thickBot="1" x14ac:dyDescent="0.3">
      <c r="B134" s="59" t="s">
        <v>91</v>
      </c>
      <c r="C134" s="76" t="s">
        <v>92</v>
      </c>
      <c r="D134" s="76"/>
      <c r="E134" s="76"/>
      <c r="F134" s="41" t="s">
        <v>93</v>
      </c>
      <c r="G134" s="41" t="s">
        <v>115</v>
      </c>
      <c r="H134" s="41" t="s">
        <v>116</v>
      </c>
      <c r="I134" s="41" t="s">
        <v>117</v>
      </c>
    </row>
    <row r="135" spans="2:9" ht="51.75" thickBot="1" x14ac:dyDescent="0.3">
      <c r="B135" s="61" t="s">
        <v>118</v>
      </c>
      <c r="C135" s="75"/>
      <c r="D135" s="75"/>
      <c r="E135" s="75"/>
      <c r="F135" s="60"/>
      <c r="G135" s="60"/>
      <c r="H135" s="60"/>
      <c r="I135" s="60"/>
    </row>
    <row r="136" spans="2:9" ht="15.75" thickBot="1" x14ac:dyDescent="0.3">
      <c r="B136" s="61" t="s">
        <v>119</v>
      </c>
      <c r="C136" s="75"/>
      <c r="D136" s="75"/>
      <c r="E136" s="75"/>
      <c r="F136" s="60"/>
      <c r="G136" s="60"/>
      <c r="H136" s="60"/>
      <c r="I136" s="60"/>
    </row>
    <row r="137" spans="2:9" ht="15.75" thickBot="1" x14ac:dyDescent="0.3">
      <c r="B137" s="70" t="s">
        <v>120</v>
      </c>
      <c r="C137" s="70"/>
      <c r="D137" s="70"/>
      <c r="E137" s="70"/>
      <c r="F137" s="60"/>
      <c r="G137" s="60"/>
      <c r="H137" s="60"/>
      <c r="I137" s="60"/>
    </row>
  </sheetData>
  <mergeCells count="81">
    <mergeCell ref="B5:I5"/>
    <mergeCell ref="B23:B24"/>
    <mergeCell ref="C23:D23"/>
    <mergeCell ref="E23:H23"/>
    <mergeCell ref="I23:I24"/>
    <mergeCell ref="B21:I21"/>
    <mergeCell ref="B11:B12"/>
    <mergeCell ref="C11:D11"/>
    <mergeCell ref="E11:H11"/>
    <mergeCell ref="I11:I12"/>
    <mergeCell ref="B9:I9"/>
    <mergeCell ref="B7:I7"/>
    <mergeCell ref="B8:I8"/>
    <mergeCell ref="B51:B52"/>
    <mergeCell ref="E51:E52"/>
    <mergeCell ref="F51:F52"/>
    <mergeCell ref="G51:G52"/>
    <mergeCell ref="B33:I33"/>
    <mergeCell ref="C35:H35"/>
    <mergeCell ref="C36:H36"/>
    <mergeCell ref="C37:H37"/>
    <mergeCell ref="C39:H39"/>
    <mergeCell ref="C38:H38"/>
    <mergeCell ref="B43:I43"/>
    <mergeCell ref="B44:I44"/>
    <mergeCell ref="B46:I46"/>
    <mergeCell ref="B47:I47"/>
    <mergeCell ref="B49:I49"/>
    <mergeCell ref="B96:I96"/>
    <mergeCell ref="B87:B88"/>
    <mergeCell ref="E87:E88"/>
    <mergeCell ref="F87:F88"/>
    <mergeCell ref="G87:H88"/>
    <mergeCell ref="G89:H89"/>
    <mergeCell ref="G90:H90"/>
    <mergeCell ref="G91:H91"/>
    <mergeCell ref="G92:H92"/>
    <mergeCell ref="B83:I83"/>
    <mergeCell ref="B59:I59"/>
    <mergeCell ref="B61:B62"/>
    <mergeCell ref="E61:E62"/>
    <mergeCell ref="F61:F62"/>
    <mergeCell ref="G61:G62"/>
    <mergeCell ref="B72:B73"/>
    <mergeCell ref="E72:E73"/>
    <mergeCell ref="F72:F73"/>
    <mergeCell ref="G72:G73"/>
    <mergeCell ref="B81:I81"/>
    <mergeCell ref="B70:I70"/>
    <mergeCell ref="B98:I98"/>
    <mergeCell ref="B100:B101"/>
    <mergeCell ref="F100:F101"/>
    <mergeCell ref="B114:C114"/>
    <mergeCell ref="C100:E101"/>
    <mergeCell ref="C102:E102"/>
    <mergeCell ref="C103:E103"/>
    <mergeCell ref="C104:E104"/>
    <mergeCell ref="C105:E105"/>
    <mergeCell ref="B121:B122"/>
    <mergeCell ref="C121:C122"/>
    <mergeCell ref="E121:I122"/>
    <mergeCell ref="C106:E106"/>
    <mergeCell ref="C107:E107"/>
    <mergeCell ref="C108:E108"/>
    <mergeCell ref="C109:E109"/>
    <mergeCell ref="C110:E110"/>
    <mergeCell ref="C111:E111"/>
    <mergeCell ref="C112:E112"/>
    <mergeCell ref="C113:E113"/>
    <mergeCell ref="D114:E114"/>
    <mergeCell ref="B117:I117"/>
    <mergeCell ref="B119:I119"/>
    <mergeCell ref="B137:E137"/>
    <mergeCell ref="E123:I123"/>
    <mergeCell ref="E124:I124"/>
    <mergeCell ref="E125:I125"/>
    <mergeCell ref="B130:I130"/>
    <mergeCell ref="B132:I132"/>
    <mergeCell ref="C136:E136"/>
    <mergeCell ref="C134:E134"/>
    <mergeCell ref="C135:E135"/>
  </mergeCells>
  <conditionalFormatting sqref="P13">
    <cfRule type="cellIs" dxfId="13" priority="13" operator="notEqual">
      <formula>$I$18</formula>
    </cfRule>
    <cfRule type="cellIs" dxfId="12" priority="14" operator="equal">
      <formula>$I$18</formula>
    </cfRule>
  </conditionalFormatting>
  <conditionalFormatting sqref="I30">
    <cfRule type="cellIs" dxfId="11" priority="11" operator="notEqual">
      <formula>$P$25</formula>
    </cfRule>
    <cfRule type="cellIs" dxfId="10" priority="12" operator="equal">
      <formula>$P$25</formula>
    </cfRule>
  </conditionalFormatting>
  <conditionalFormatting sqref="P25">
    <cfRule type="cellIs" dxfId="9" priority="9" operator="notEqual">
      <formula>$I$30</formula>
    </cfRule>
    <cfRule type="cellIs" dxfId="8" priority="10" operator="equal">
      <formula>$I$30</formula>
    </cfRule>
  </conditionalFormatting>
  <conditionalFormatting sqref="P37">
    <cfRule type="cellIs" dxfId="7" priority="7" operator="notEqual">
      <formula>$I$40</formula>
    </cfRule>
    <cfRule type="cellIs" dxfId="6" priority="8" operator="equal">
      <formula>$I$40</formula>
    </cfRule>
  </conditionalFormatting>
  <conditionalFormatting sqref="I40">
    <cfRule type="cellIs" dxfId="5" priority="5" operator="notEqual">
      <formula>$P$37</formula>
    </cfRule>
    <cfRule type="cellIs" dxfId="4" priority="6" operator="equal">
      <formula>$P$37</formula>
    </cfRule>
  </conditionalFormatting>
  <conditionalFormatting sqref="L37:O37">
    <cfRule type="cellIs" dxfId="3" priority="3" operator="greaterThan">
      <formula>7500</formula>
    </cfRule>
    <cfRule type="cellIs" dxfId="2" priority="4" operator="lessThanOrEqual">
      <formula>7500</formula>
    </cfRule>
  </conditionalFormatting>
  <conditionalFormatting sqref="E57">
    <cfRule type="cellIs" dxfId="1" priority="1" operator="lessThan">
      <formula>6000000.1</formula>
    </cfRule>
    <cfRule type="cellIs" dxfId="0" priority="2" operator="greaterThan">
      <formula>6000000</formula>
    </cfRule>
  </conditionalFormatting>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BA576554BFC34D9C6FDE4A0E3DC505" ma:contentTypeVersion="15" ma:contentTypeDescription="Crear nuevo documento." ma:contentTypeScope="" ma:versionID="08b3dc79c3ec872ad0593a0b4e2b029a">
  <xsd:schema xmlns:xsd="http://www.w3.org/2001/XMLSchema" xmlns:xs="http://www.w3.org/2001/XMLSchema" xmlns:p="http://schemas.microsoft.com/office/2006/metadata/properties" xmlns:ns2="c6c5db92-7943-45d7-8afd-e443b40164cf" xmlns:ns3="3c5de2ca-02ad-4552-8781-43ec7e810957" targetNamespace="http://schemas.microsoft.com/office/2006/metadata/properties" ma:root="true" ma:fieldsID="9f796f6972f454aa49504ebff51e3bf4" ns2:_="" ns3:_="">
    <xsd:import namespace="c6c5db92-7943-45d7-8afd-e443b40164cf"/>
    <xsd:import namespace="3c5de2ca-02ad-4552-8781-43ec7e8109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5db92-7943-45d7-8afd-e443b4016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08b3abc-62d9-4941-89fa-44cd12f9c5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5de2ca-02ad-4552-8781-43ec7e81095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abf1b614-dc7b-4e58-96e1-af44cd0f573e}" ma:internalName="TaxCatchAll" ma:showField="CatchAllData" ma:web="3c5de2ca-02ad-4552-8781-43ec7e8109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c5db92-7943-45d7-8afd-e443b40164cf">
      <Terms xmlns="http://schemas.microsoft.com/office/infopath/2007/PartnerControls"/>
    </lcf76f155ced4ddcb4097134ff3c332f>
    <TaxCatchAll xmlns="3c5de2ca-02ad-4552-8781-43ec7e8109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885BA5-4FE8-4654-9743-2C651104B32D}"/>
</file>

<file path=customXml/itemProps2.xml><?xml version="1.0" encoding="utf-8"?>
<ds:datastoreItem xmlns:ds="http://schemas.openxmlformats.org/officeDocument/2006/customXml" ds:itemID="{4D782B1F-F1C1-404B-8753-70567F1FFFD9}">
  <ds:schemaRefs>
    <ds:schemaRef ds:uri="http://purl.org/dc/dcmitype/"/>
    <ds:schemaRef ds:uri="http://schemas.microsoft.com/office/2006/documentManagement/types"/>
    <ds:schemaRef ds:uri="http://www.w3.org/XML/1998/namespace"/>
    <ds:schemaRef ds:uri="http://purl.org/dc/elements/1.1/"/>
    <ds:schemaRef ds:uri="bb88ea3b-9c05-404c-8c59-119c135107bd"/>
    <ds:schemaRef ds:uri="http://schemas.microsoft.com/office/2006/metadata/properties"/>
    <ds:schemaRef ds:uri="http://schemas.microsoft.com/office/infopath/2007/PartnerControls"/>
    <ds:schemaRef ds:uri="http://schemas.openxmlformats.org/package/2006/metadata/core-properties"/>
    <ds:schemaRef ds:uri="2829d818-f832-46e8-9601-99683d731a33"/>
    <ds:schemaRef ds:uri="http://purl.org/dc/terms/"/>
  </ds:schemaRefs>
</ds:datastoreItem>
</file>

<file path=customXml/itemProps3.xml><?xml version="1.0" encoding="utf-8"?>
<ds:datastoreItem xmlns:ds="http://schemas.openxmlformats.org/officeDocument/2006/customXml" ds:itemID="{CFE36E41-F163-4A38-AAC2-2A2E1CD24A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Summary</vt:lpstr>
      <vt:lpstr>USS</vt:lpstr>
      <vt:lpstr>Asoc 1</vt:lpstr>
      <vt:lpstr>Asoc 2</vt:lpstr>
      <vt:lpstr>Asoc 3</vt:lpstr>
      <vt:lpstr>Asoc 4</vt:lpstr>
      <vt:lpstr>Asoc 5</vt:lpstr>
      <vt:lpstr>Justificacion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Paulette Reyes Baeza</dc:creator>
  <cp:lastModifiedBy>Felipe Godoy Reyes</cp:lastModifiedBy>
  <dcterms:created xsi:type="dcterms:W3CDTF">2021-06-22T17:10:35Z</dcterms:created>
  <dcterms:modified xsi:type="dcterms:W3CDTF">2022-05-20T19:00:00Z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0x01010034BA576554BFC34D9C6FDE4A0E3DC505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